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6285" yWindow="12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<sst xmlns="http://schemas.openxmlformats.org/spreadsheetml/2006/main" count="232" uniqueCount="120">
  <si>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</si>
  <si>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</si>
  <si>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</si>
  <si>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</si>
  <si>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</si>
  <si>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</si>
  <si>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</si>
  <si>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</si>
  <si>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</si>
  <si>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</si>
  <si>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</si>
  <si>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</si>
  <si>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</si>
  <si>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</si>
  <si>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</si>
  <si>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</si>
  <si>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</si>
  <si>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</si>
  <si>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</si>
  <si>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</si>
  <si>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</si>
  <si>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</si>
  <si>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</si>
  <si>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</si>
  <si>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</si>
  <si>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</si>
  <si>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</si>
  <si>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</si>
  <si>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</si>
  <si>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</si>
  <si>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</si>
  <si>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</si>
  <si>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</si>
  <si>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</si>
  <si>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</si>
  <si>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</si>
  <si>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</si>
  <si>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</si>
  <si>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</si>
  <si>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</si>
  <si>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</si>
  <si>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</si>
  <si>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</si>
  <si>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</si>
  <si>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</si>
  <si>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</si>
  <si>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</si>
  <si>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</si>
  <si>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</si>
  <si>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</si>
  <si>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</si>
  <si>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</si>
  <si>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</si>
  <si>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</si>
  <si>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</si>
  <si>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</si>
  <si>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</si>
  <si>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</si>
  <si>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</si>
  <si>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</si>
  <si>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</si>
  <si>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</si>
  <si>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</si>
  <si>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</si>
  <si>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</si>
  <si>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</si>
  <si>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</si>
  <si>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</si>
  <si>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</si>
  <si>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</si>
  <si>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</si>
  <si>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</si>
  <si>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</si>
  <si>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</si>
  <si>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</si>
  <si>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</si>
  <si>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</si>
  <si>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</si>
  <si>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</si>
  <si>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</si>
  <si>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</si>
  <si>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</si>
  <si>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</si>
  <si>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</si>
  <si>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</si>
  <si>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</si>
  <si>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</si>
  <si>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</si>
  <si>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</si>
  <si>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</si>
  <si>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</si>
  <si>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</si>
  <si>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</si>
  <si>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</si>
  <si>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</si>
  <si>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</si>
  <si>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</si>
  <si>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</si>
  <si>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</si>
  <si>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</si>
  <si>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</si>
  <si>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</si>
  <si>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</si>
  <si>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</si>
  <si>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</si>
  <si>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小松島市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</si>
  <si>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</si>
  <si>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</si>
  <si>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</si>
  <si>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</si>
  <si>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</si>
  <si>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</si>
  <si>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</si>
  <si>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</si>
  <si>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</si>
  <si>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</si>
  <si>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sz val="9"/>
        <rFont val="ＭＳ ゴシック"/>
        <family val="3"/>
        <charset val="128"/>
      </rPr>
      <t>①経常収支比率
100％以上で黒字収支が続いており、健全性を保っているが、類似団体平均値を下回っており、更なる費用削減等の取組が必要である。</t>
    </r>
    <r>
      <rPr>
        <sz val="9"/>
        <color rgb="FFFF0000"/>
        <rFont val="ＭＳ ゴシック"/>
        <family val="3"/>
        <charset val="128"/>
      </rPr>
      <t xml:space="preserve">
</t>
    </r>
    <r>
      <rPr>
        <sz val="9"/>
        <rFont val="ＭＳ ゴシック"/>
        <family val="3"/>
        <charset val="128"/>
      </rPr>
      <t>②累積欠損金比率
0％で累積欠損金は発生しておらず、経営の健全性を保っている。</t>
    </r>
    <r>
      <rPr>
        <sz val="9"/>
        <color rgb="FFFF0000"/>
        <rFont val="ＭＳ ゴシック"/>
        <family val="3"/>
        <charset val="128"/>
      </rPr>
      <t xml:space="preserve">
</t>
    </r>
    <r>
      <rPr>
        <sz val="9"/>
        <rFont val="ＭＳ ゴシック"/>
        <family val="3"/>
        <charset val="128"/>
      </rPr>
      <t>③流動比率</t>
    </r>
    <r>
      <rPr>
        <sz val="9"/>
        <color rgb="FFFF0000"/>
        <rFont val="ＭＳ ゴシック"/>
        <family val="3"/>
        <charset val="128"/>
      </rPr>
      <t xml:space="preserve">
</t>
    </r>
    <r>
      <rPr>
        <sz val="9"/>
        <rFont val="ＭＳ ゴシック"/>
        <family val="3"/>
        <charset val="128"/>
      </rPr>
      <t>近年、企業債借入れの抑制に伴い、資金が減少したことが要因となり、過去の数値より低い値となっている。今後、大規模な水道施設整備・更新事業を予定しており、企業債は増加の見込みであるため、注視する必要がある。</t>
    </r>
    <r>
      <rPr>
        <sz val="9"/>
        <color rgb="FFFF0000"/>
        <rFont val="ＭＳ ゴシック"/>
        <family val="3"/>
        <charset val="128"/>
      </rPr>
      <t xml:space="preserve">
</t>
    </r>
    <r>
      <rPr>
        <sz val="9"/>
        <rFont val="ＭＳ ゴシック"/>
        <family val="3"/>
        <charset val="128"/>
      </rPr>
      <t>④企業債残高対給水収益比率</t>
    </r>
    <r>
      <rPr>
        <sz val="9"/>
        <color rgb="FFFF0000"/>
        <rFont val="ＭＳ ゴシック"/>
        <family val="3"/>
        <charset val="128"/>
      </rPr>
      <t xml:space="preserve">
</t>
    </r>
    <r>
      <rPr>
        <sz val="9"/>
        <rFont val="ＭＳ ゴシック"/>
        <family val="3"/>
        <charset val="128"/>
      </rPr>
      <t>類似団体平均値を上回っており、今後も大規模投資による企業債発行の増加が見込まれるため、継続的に水道料金の妥当性を検証し、状況に応じた料金改定が必要である。</t>
    </r>
    <r>
      <rPr>
        <sz val="9"/>
        <color rgb="FFFF0000"/>
        <rFont val="ＭＳ ゴシック"/>
        <family val="3"/>
        <charset val="128"/>
      </rPr>
      <t xml:space="preserve">
</t>
    </r>
    <r>
      <rPr>
        <sz val="9"/>
        <rFont val="ＭＳ ゴシック"/>
        <family val="3"/>
        <charset val="128"/>
      </rPr>
      <t>⑤料金回収率
100％以上で給水に係る費用が給水収益で賄えていて、類似団体平均値を上回っている。これは、類似団体に比べ、料金水準が低いためと考えられる。</t>
    </r>
    <r>
      <rPr>
        <sz val="9"/>
        <color rgb="FFFF0000"/>
        <rFont val="ＭＳ ゴシック"/>
        <family val="3"/>
        <charset val="128"/>
      </rPr>
      <t xml:space="preserve">
</t>
    </r>
    <r>
      <rPr>
        <sz val="9"/>
        <rFont val="ＭＳ ゴシック"/>
        <family val="3"/>
        <charset val="128"/>
      </rPr>
      <t>⑥給水原価
有収水量1㎥あたりに係る費用は、類似団体平均値を下回っている。これは、本市の水源が豊富で良質な地下水であるため、浄水施設が簡素で済むためと考えられる。</t>
    </r>
    <r>
      <rPr>
        <sz val="9"/>
        <color rgb="FFFF0000"/>
        <rFont val="ＭＳ ゴシック"/>
        <family val="3"/>
        <charset val="128"/>
      </rPr>
      <t xml:space="preserve">
</t>
    </r>
    <r>
      <rPr>
        <sz val="9"/>
        <rFont val="ＭＳ ゴシック"/>
        <family val="3"/>
        <charset val="128"/>
      </rPr>
      <t>⑦施設利用率
一日配水能力に対する一日平均配水量の割合は、類似団体平均値を上回っており、施設の利用状況や規模が適正であると考えられる。今後は、給水人口の減少を踏まえ、適正な施設規模への見直しを検討していく必要がある。</t>
    </r>
    <r>
      <rPr>
        <sz val="9"/>
        <color rgb="FFFF0000"/>
        <rFont val="ＭＳ ゴシック"/>
        <family val="3"/>
        <charset val="128"/>
      </rPr>
      <t xml:space="preserve">
</t>
    </r>
    <r>
      <rPr>
        <sz val="9"/>
        <rFont val="ＭＳ ゴシック"/>
        <family val="3"/>
        <charset val="128"/>
      </rPr>
      <t>⑧有収率</t>
    </r>
    <r>
      <rPr>
        <sz val="9"/>
        <color rgb="FFFF0000"/>
        <rFont val="ＭＳ ゴシック"/>
        <family val="3"/>
        <charset val="128"/>
      </rPr>
      <t xml:space="preserve">
</t>
    </r>
    <r>
      <rPr>
        <sz val="9"/>
        <rFont val="ＭＳ ゴシック"/>
        <family val="3"/>
        <charset val="128"/>
      </rPr>
      <t>年々増加傾向にあるが、類似団体平均値を下回っている。主な原因は、漏水等であると考えられることから、施設の稼働状況を収益に十分反映できるよう、引き続き老朽管更新事業を推進し、有収率の向上を図る必要がある。</t>
    </r>
    <rPh sb="26" eb="28">
      <t>ケンゼン</t>
    </rPh>
    <rPh sb="28" eb="29">
      <t>セイ</t>
    </rPh>
    <rPh sb="30" eb="31">
      <t>タモ</t>
    </rPh>
    <rPh sb="43" eb="44">
      <t>アタイ</t>
    </rPh>
    <rPh sb="45" eb="47">
      <t>シタマワ</t>
    </rPh>
    <rPh sb="52" eb="53">
      <t>サラ</t>
    </rPh>
    <rPh sb="55" eb="59">
      <t>ヒヨウサクゲン</t>
    </rPh>
    <rPh sb="59" eb="60">
      <t>トウ</t>
    </rPh>
    <rPh sb="61" eb="63">
      <t>トリクミ</t>
    </rPh>
    <rPh sb="64" eb="66">
      <t>ヒツヨウ</t>
    </rPh>
    <rPh sb="83" eb="85">
      <t>ルイセキ</t>
    </rPh>
    <rPh sb="97" eb="99">
      <t>ケイエイ</t>
    </rPh>
    <rPh sb="100" eb="103">
      <t>ケンゼンセイ</t>
    </rPh>
    <rPh sb="104" eb="105">
      <t>タモ</t>
    </rPh>
    <rPh sb="117" eb="119">
      <t>キンネン</t>
    </rPh>
    <rPh sb="166" eb="168">
      <t>コンゴ</t>
    </rPh>
    <rPh sb="169" eb="172">
      <t>ダイキボ</t>
    </rPh>
    <rPh sb="173" eb="175">
      <t>スイドウ</t>
    </rPh>
    <rPh sb="175" eb="177">
      <t>シセツ</t>
    </rPh>
    <rPh sb="177" eb="179">
      <t>セイビ</t>
    </rPh>
    <rPh sb="180" eb="182">
      <t>コウシン</t>
    </rPh>
    <rPh sb="182" eb="184">
      <t>ジギョウ</t>
    </rPh>
    <rPh sb="185" eb="187">
      <t>ヨテイ</t>
    </rPh>
    <rPh sb="192" eb="194">
      <t>キギョウ</t>
    </rPh>
    <rPh sb="194" eb="195">
      <t>サイ</t>
    </rPh>
    <rPh sb="196" eb="198">
      <t>ゾウカ</t>
    </rPh>
    <rPh sb="199" eb="201">
      <t>ミコミ</t>
    </rPh>
    <rPh sb="208" eb="210">
      <t>チュウシ</t>
    </rPh>
    <rPh sb="212" eb="214">
      <t>ヒツヨウ</t>
    </rPh>
    <rPh sb="241" eb="243">
      <t>ウワマワ</t>
    </rPh>
    <rPh sb="248" eb="250">
      <t>コンゴ</t>
    </rPh>
    <rPh sb="251" eb="254">
      <t>ダイキボ</t>
    </rPh>
    <rPh sb="254" eb="256">
      <t>トウシ</t>
    </rPh>
    <rPh sb="259" eb="261">
      <t>キギョウ</t>
    </rPh>
    <rPh sb="261" eb="262">
      <t>サイ</t>
    </rPh>
    <rPh sb="262" eb="264">
      <t>ハッコウ</t>
    </rPh>
    <rPh sb="265" eb="267">
      <t>ゾウカ</t>
    </rPh>
    <rPh sb="268" eb="270">
      <t>ミコ</t>
    </rPh>
    <rPh sb="276" eb="279">
      <t>ケイゾクテキ</t>
    </rPh>
    <rPh sb="280" eb="282">
      <t>スイドウ</t>
    </rPh>
    <rPh sb="282" eb="283">
      <t>リョウ</t>
    </rPh>
    <rPh sb="283" eb="284">
      <t>キン</t>
    </rPh>
    <rPh sb="285" eb="288">
      <t>ダトウセイ</t>
    </rPh>
    <rPh sb="289" eb="291">
      <t>ケンショウ</t>
    </rPh>
    <rPh sb="293" eb="295">
      <t>ジョウキョウ</t>
    </rPh>
    <rPh sb="296" eb="297">
      <t>オウ</t>
    </rPh>
    <rPh sb="299" eb="301">
      <t>リョウキン</t>
    </rPh>
    <rPh sb="301" eb="303">
      <t>カイテイ</t>
    </rPh>
    <rPh sb="304" eb="306">
      <t>ヒツヨウ</t>
    </rPh>
    <rPh sb="363" eb="367">
      <t>ルイジダンタイ</t>
    </rPh>
    <rPh sb="368" eb="369">
      <t>クラ</t>
    </rPh>
    <rPh sb="371" eb="375">
      <t>リョウキンスイジュン</t>
    </rPh>
    <rPh sb="376" eb="377">
      <t>ヒク</t>
    </rPh>
    <rPh sb="381" eb="382">
      <t>カンガ</t>
    </rPh>
    <rPh sb="429" eb="431">
      <t>ホンシ</t>
    </rPh>
    <rPh sb="432" eb="434">
      <t>スイゲン</t>
    </rPh>
    <rPh sb="435" eb="437">
      <t>ホウフ</t>
    </rPh>
    <rPh sb="438" eb="440">
      <t>リョウシツ</t>
    </rPh>
    <rPh sb="441" eb="444">
      <t>チカスイ</t>
    </rPh>
    <rPh sb="450" eb="452">
      <t>ジョウスイ</t>
    </rPh>
    <rPh sb="452" eb="454">
      <t>シセツ</t>
    </rPh>
    <rPh sb="455" eb="457">
      <t>カンソ</t>
    </rPh>
    <rPh sb="458" eb="459">
      <t>ス</t>
    </rPh>
    <rPh sb="514" eb="516">
      <t>シセツ</t>
    </rPh>
    <rPh sb="517" eb="519">
      <t>リヨウ</t>
    </rPh>
    <rPh sb="519" eb="521">
      <t>ジョウキョウ</t>
    </rPh>
    <rPh sb="522" eb="524">
      <t>キボ</t>
    </rPh>
    <rPh sb="525" eb="527">
      <t>テキセイ</t>
    </rPh>
    <rPh sb="531" eb="532">
      <t>カンガ</t>
    </rPh>
    <rPh sb="537" eb="539">
      <t>コンゴ</t>
    </rPh>
    <rPh sb="541" eb="543">
      <t>キュウスイ</t>
    </rPh>
    <rPh sb="543" eb="545">
      <t>ジンコウ</t>
    </rPh>
    <rPh sb="546" eb="548">
      <t>ゲンショウ</t>
    </rPh>
    <rPh sb="549" eb="550">
      <t>フ</t>
    </rPh>
    <rPh sb="553" eb="555">
      <t>テキセイ</t>
    </rPh>
    <rPh sb="556" eb="558">
      <t>シセツ</t>
    </rPh>
    <rPh sb="558" eb="560">
      <t>キボ</t>
    </rPh>
    <rPh sb="562" eb="564">
      <t>ミナオ</t>
    </rPh>
    <rPh sb="566" eb="568">
      <t>ケントウ</t>
    </rPh>
    <rPh sb="572" eb="574">
      <t>ヒツヨウ</t>
    </rPh>
    <rPh sb="584" eb="586">
      <t>ネンネン</t>
    </rPh>
    <rPh sb="586" eb="588">
      <t>ゾウカ</t>
    </rPh>
    <rPh sb="654" eb="655">
      <t>ヒ</t>
    </rPh>
    <rPh sb="656" eb="657">
      <t>ツヅ</t>
    </rPh>
    <rPh sb="663" eb="665">
      <t>ジギョウ</t>
    </rPh>
    <rPh sb="666" eb="668">
      <t>スイシン</t>
    </rPh>
    <rPh sb="674" eb="676">
      <t>コウジョウ</t>
    </rPh>
    <rPh sb="677" eb="678">
      <t>ハカ</t>
    </rPh>
    <phoneticPr fontId="4"/>
  </si>
  <si>
    <r>
      <rPr>
        <sz val="11"/>
        <rFont val="ＭＳ ゴシック"/>
        <family val="3"/>
        <charset val="128"/>
      </rPr>
      <t>①有形固定資産減価償却率</t>
    </r>
    <r>
      <rPr>
        <sz val="11"/>
        <color rgb="FFFF0000"/>
        <rFont val="ＭＳ ゴシック"/>
        <family val="3"/>
        <charset val="128"/>
      </rPr>
      <t xml:space="preserve">
</t>
    </r>
    <r>
      <rPr>
        <sz val="11"/>
        <rFont val="ＭＳ ゴシック"/>
        <family val="3"/>
        <charset val="128"/>
      </rPr>
      <t>資産の老朽化度合を示す指標で、類似団体平均値を下回っている。類似団体に比べ、保有している資産が法定耐用年数に近づいている割合が低いと考えられるが、今後は財源の確保を踏まえた施設の更新が必要である。</t>
    </r>
    <r>
      <rPr>
        <sz val="11"/>
        <color rgb="FFFF0000"/>
        <rFont val="ＭＳ ゴシック"/>
        <family val="3"/>
        <charset val="128"/>
      </rPr>
      <t xml:space="preserve">
</t>
    </r>
    <r>
      <rPr>
        <sz val="11"/>
        <rFont val="ＭＳ ゴシック"/>
        <family val="3"/>
        <charset val="128"/>
      </rPr>
      <t>②管路経年化率</t>
    </r>
    <r>
      <rPr>
        <sz val="11"/>
        <color rgb="FFFF0000"/>
        <rFont val="ＭＳ ゴシック"/>
        <family val="3"/>
        <charset val="128"/>
      </rPr>
      <t xml:space="preserve">
</t>
    </r>
    <r>
      <rPr>
        <sz val="11"/>
        <rFont val="ＭＳ ゴシック"/>
        <family val="3"/>
        <charset val="128"/>
      </rPr>
      <t>管路の老朽化度合を示す指標で、類似団体平均値を上回っており、年々増加傾向にある。管路の老朽化が進んでいる状況である。</t>
    </r>
    <r>
      <rPr>
        <sz val="11"/>
        <color rgb="FFFF0000"/>
        <rFont val="ＭＳ ゴシック"/>
        <family val="3"/>
        <charset val="128"/>
      </rPr>
      <t xml:space="preserve">
</t>
    </r>
    <r>
      <rPr>
        <sz val="11"/>
        <rFont val="ＭＳ ゴシック"/>
        <family val="3"/>
        <charset val="128"/>
      </rPr>
      <t>③管路更新率</t>
    </r>
    <r>
      <rPr>
        <sz val="11"/>
        <color rgb="FFFF0000"/>
        <rFont val="ＭＳ ゴシック"/>
        <family val="3"/>
        <charset val="128"/>
      </rPr>
      <t xml:space="preserve">
</t>
    </r>
    <r>
      <rPr>
        <sz val="11"/>
        <rFont val="ＭＳ ゴシック"/>
        <family val="3"/>
        <charset val="128"/>
      </rPr>
      <t>当該年度に更新した管路延長の割合を表す指標で、類似団体平均値を上回っている。各年度における更新は進んでいるといえるが、この更新ペースでは長期間かかってしまうため、更新施設の優先順位に配慮し、計画的かつ効率的な更新に取り組む必要がある。</t>
    </r>
    <rPh sb="13" eb="15">
      <t>シサン</t>
    </rPh>
    <rPh sb="16" eb="19">
      <t>ロウキュウカ</t>
    </rPh>
    <rPh sb="19" eb="21">
      <t>ドアイ</t>
    </rPh>
    <rPh sb="22" eb="23">
      <t>シメ</t>
    </rPh>
    <rPh sb="24" eb="26">
      <t>シヒョウ</t>
    </rPh>
    <rPh sb="43" eb="47">
      <t>ルイジダンタイ</t>
    </rPh>
    <rPh sb="48" eb="49">
      <t>クラ</t>
    </rPh>
    <rPh sb="51" eb="53">
      <t>ホユウ</t>
    </rPh>
    <rPh sb="57" eb="59">
      <t>シサン</t>
    </rPh>
    <rPh sb="60" eb="62">
      <t>ホウテイ</t>
    </rPh>
    <rPh sb="62" eb="64">
      <t>タイヨウ</t>
    </rPh>
    <rPh sb="64" eb="66">
      <t>ネンスウ</t>
    </rPh>
    <rPh sb="67" eb="68">
      <t>チカ</t>
    </rPh>
    <rPh sb="73" eb="75">
      <t>ワリアイ</t>
    </rPh>
    <rPh sb="76" eb="77">
      <t>ヒク</t>
    </rPh>
    <rPh sb="79" eb="80">
      <t>カンガ</t>
    </rPh>
    <rPh sb="86" eb="88">
      <t>コンゴ</t>
    </rPh>
    <rPh sb="89" eb="91">
      <t>ザイゲン</t>
    </rPh>
    <rPh sb="92" eb="94">
      <t>カクホ</t>
    </rPh>
    <rPh sb="95" eb="96">
      <t>フ</t>
    </rPh>
    <rPh sb="99" eb="101">
      <t>シセツ</t>
    </rPh>
    <rPh sb="102" eb="104">
      <t>コウシン</t>
    </rPh>
    <rPh sb="105" eb="107">
      <t>ヒツヨウ</t>
    </rPh>
    <rPh sb="120" eb="122">
      <t>カンロ</t>
    </rPh>
    <rPh sb="123" eb="126">
      <t>ロウキュウカ</t>
    </rPh>
    <rPh sb="126" eb="128">
      <t>ドアイ</t>
    </rPh>
    <rPh sb="129" eb="130">
      <t>シメ</t>
    </rPh>
    <rPh sb="131" eb="133">
      <t>シヒョウ</t>
    </rPh>
    <rPh sb="186" eb="188">
      <t>トウガイ</t>
    </rPh>
    <rPh sb="188" eb="190">
      <t>ネンド</t>
    </rPh>
    <rPh sb="191" eb="193">
      <t>コウシン</t>
    </rPh>
    <rPh sb="195" eb="197">
      <t>カンロ</t>
    </rPh>
    <rPh sb="197" eb="199">
      <t>エンチョウ</t>
    </rPh>
    <rPh sb="200" eb="202">
      <t>ワリアイ</t>
    </rPh>
    <rPh sb="203" eb="204">
      <t>アラワ</t>
    </rPh>
    <rPh sb="205" eb="207">
      <t>シヒョウ</t>
    </rPh>
    <rPh sb="224" eb="227">
      <t>カクネンド</t>
    </rPh>
    <rPh sb="231" eb="233">
      <t>コウシン</t>
    </rPh>
    <rPh sb="234" eb="235">
      <t>スス</t>
    </rPh>
    <rPh sb="247" eb="249">
      <t>コウシン</t>
    </rPh>
    <rPh sb="254" eb="257">
      <t>チョウキカン</t>
    </rPh>
    <rPh sb="267" eb="269">
      <t>コウシン</t>
    </rPh>
    <rPh sb="269" eb="271">
      <t>シセツ</t>
    </rPh>
    <rPh sb="272" eb="276">
      <t>ユウセンジュンイ</t>
    </rPh>
    <rPh sb="277" eb="279">
      <t>ハイリョ</t>
    </rPh>
    <rPh sb="281" eb="284">
      <t>ケイカクテキ</t>
    </rPh>
    <rPh sb="286" eb="289">
      <t>コウリツテキ</t>
    </rPh>
    <rPh sb="290" eb="292">
      <t>コウシン</t>
    </rPh>
    <rPh sb="293" eb="294">
      <t>ト</t>
    </rPh>
    <rPh sb="295" eb="296">
      <t>ク</t>
    </rPh>
    <rPh sb="297" eb="299">
      <t>ヒツヨウ</t>
    </rPh>
    <phoneticPr fontId="4"/>
  </si>
  <si>
    <t>非設置</t>
    <rPh sb="0" eb="1">
      <t>ヒ</t>
    </rPh>
    <rPh sb="1" eb="3">
      <t>セッチ</t>
    </rPh>
    <phoneticPr fontId="4"/>
  </si>
  <si>
    <t>現在のところ経営状況は良好であるが、人口減少に伴う給水収益の減少、水道施設の老朽化による更新や耐震化に要する費用の増加等の要因から今後も本市水道事業の経営は厳しい状況が見込まれる。
そのような状況でも、市民や事業者に「安全で良質な水道水を安定して供給する」責務を果たすべく、今後においては、平成28年度に策定した「小松島市水道事業経営計画(経営戦略)」に基づき、適切な水道事業運営に取り組んでいく。</t>
    <rPh sb="0" eb="2">
      <t>ゲンザイ</t>
    </rPh>
    <rPh sb="6" eb="8">
      <t>ケイエイ</t>
    </rPh>
    <rPh sb="8" eb="10">
      <t>ジョウキョウ</t>
    </rPh>
    <rPh sb="11" eb="13">
      <t>リョウコウ</t>
    </rPh>
    <rPh sb="18" eb="22">
      <t>ジンコウゲンショウ</t>
    </rPh>
    <rPh sb="23" eb="24">
      <t>トモナ</t>
    </rPh>
    <rPh sb="96" eb="98">
      <t>ジョウキョウ</t>
    </rPh>
    <rPh sb="112" eb="114">
      <t>リョウシツ</t>
    </rPh>
    <rPh sb="128" eb="130">
      <t>セキム</t>
    </rPh>
    <rPh sb="131" eb="132">
      <t>ハ</t>
    </rPh>
    <rPh sb="157" eb="160">
      <t>コマツシマ</t>
    </rPh>
    <rPh sb="167" eb="169">
      <t>ケイカク</t>
    </rPh>
    <rPh sb="170" eb="172">
      <t>ケイエイ</t>
    </rPh>
    <rPh sb="172" eb="174">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</si>
</sst>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3"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1.06</c:v>
                </c:pt>
                <c:pt idx="1">
                  <c:v>1.48</c:v>
                </c:pt>
                <c:pt idx="2">
                  <c:v>1.48</c:v>
                </c:pt>
                <c:pt idx="3">
                  <c:v>1.1499999999999999</c:v>
                </c:pt>
                <c:pt idx="4">
                  <c:v>1.48</c:v>
                </c:pt>
              </c:numCache>
            </c:numRef>
          </c:val>
        </c:ser>
        <c:dLbls>
          <c:showLegendKey val="0"/>
          <c:showVal val="0"/>
          <c:showCatName val="0"/>
          <c:showSerName val="0"/>
          <c:showPercent val="0"/>
          <c:showBubbleSize val="0"/>
        </c:dLbls>
        <c:gapWidth val="150"/>
        <c:axId val="168175488"/>
        <c:axId val="1681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68175488"/>
        <c:axId val="168181760"/>
      </c:lineChart>
      <c:dateAx>
        <c:axId val="168175488"/>
        <c:scaling>
          <c:orientation val="minMax"/>
        </c:scaling>
        <c:delete val="1"/>
        <c:axPos val="b"/>
        <c:numFmt formatCode="ge" sourceLinked="1"/>
        <c:majorTickMark val="none"/>
        <c:minorTickMark val="none"/>
        <c:tickLblPos val="none"/>
        <c:crossAx val="168181760"/>
        <c:crosses val="autoZero"/>
        <c:auto val="1"/>
        <c:lblOffset val="100"/>
        <c:baseTimeUnit val="years"/>
      </c:dateAx>
      <c:valAx>
        <c:axId val="1681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60.97</c:v>
                </c:pt>
                <c:pt idx="1">
                  <c:v>62.84</c:v>
                </c:pt>
                <c:pt idx="2">
                  <c:v>61.66</c:v>
                </c:pt>
                <c:pt idx="3">
                  <c:v>59.06</c:v>
                </c:pt>
                <c:pt idx="4">
                  <c:v>59.37</c:v>
                </c:pt>
              </c:numCache>
            </c:numRef>
          </c:val>
        </c:ser>
        <c:dLbls>
          <c:showLegendKey val="0"/>
          <c:showVal val="0"/>
          <c:showCatName val="0"/>
          <c:showSerName val="0"/>
          <c:showPercent val="0"/>
          <c:showBubbleSize val="0"/>
        </c:dLbls>
        <c:gapWidth val="150"/>
        <c:axId val="169048320"/>
        <c:axId val="1690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69048320"/>
        <c:axId val="169066880"/>
      </c:lineChart>
      <c:dateAx>
        <c:axId val="169048320"/>
        <c:scaling>
          <c:orientation val="minMax"/>
        </c:scaling>
        <c:delete val="1"/>
        <c:axPos val="b"/>
        <c:numFmt formatCode="ge" sourceLinked="1"/>
        <c:majorTickMark val="none"/>
        <c:minorTickMark val="none"/>
        <c:tickLblPos val="none"/>
        <c:crossAx val="169066880"/>
        <c:crosses val="autoZero"/>
        <c:auto val="1"/>
        <c:lblOffset val="100"/>
        <c:baseTimeUnit val="years"/>
      </c:dateAx>
      <c:valAx>
        <c:axId val="1690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82.73</c:v>
                </c:pt>
                <c:pt idx="1">
                  <c:v>79.81</c:v>
                </c:pt>
                <c:pt idx="2">
                  <c:v>79.510000000000005</c:v>
                </c:pt>
                <c:pt idx="3">
                  <c:v>82.28</c:v>
                </c:pt>
                <c:pt idx="4">
                  <c:v>83.39</c:v>
                </c:pt>
              </c:numCache>
            </c:numRef>
          </c:val>
        </c:ser>
        <c:dLbls>
          <c:showLegendKey val="0"/>
          <c:showVal val="0"/>
          <c:showCatName val="0"/>
          <c:showSerName val="0"/>
          <c:showPercent val="0"/>
          <c:showBubbleSize val="0"/>
        </c:dLbls>
        <c:gapWidth val="150"/>
        <c:axId val="169101184"/>
        <c:axId val="1691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69101184"/>
        <c:axId val="169115648"/>
      </c:lineChart>
      <c:dateAx>
        <c:axId val="169101184"/>
        <c:scaling>
          <c:orientation val="minMax"/>
        </c:scaling>
        <c:delete val="1"/>
        <c:axPos val="b"/>
        <c:numFmt formatCode="ge" sourceLinked="1"/>
        <c:majorTickMark val="none"/>
        <c:minorTickMark val="none"/>
        <c:tickLblPos val="none"/>
        <c:crossAx val="169115648"/>
        <c:crosses val="autoZero"/>
        <c:auto val="1"/>
        <c:lblOffset val="100"/>
        <c:baseTimeUnit val="years"/>
      </c:dateAx>
      <c:valAx>
        <c:axId val="1691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104.78</c:v>
                </c:pt>
                <c:pt idx="1">
                  <c:v>113.23</c:v>
                </c:pt>
                <c:pt idx="2">
                  <c:v>106.97</c:v>
                </c:pt>
                <c:pt idx="3">
                  <c:v>102.76</c:v>
                </c:pt>
                <c:pt idx="4">
                  <c:v>109.27</c:v>
                </c:pt>
              </c:numCache>
            </c:numRef>
          </c:val>
        </c:ser>
        <c:dLbls>
          <c:showLegendKey val="0"/>
          <c:showVal val="0"/>
          <c:showCatName val="0"/>
          <c:showSerName val="0"/>
          <c:showPercent val="0"/>
          <c:showBubbleSize val="0"/>
        </c:dLbls>
        <c:gapWidth val="150"/>
        <c:axId val="168224256"/>
        <c:axId val="1682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68224256"/>
        <c:axId val="168226176"/>
      </c:lineChart>
      <c:dateAx>
        <c:axId val="168224256"/>
        <c:scaling>
          <c:orientation val="minMax"/>
        </c:scaling>
        <c:delete val="1"/>
        <c:axPos val="b"/>
        <c:numFmt formatCode="ge" sourceLinked="1"/>
        <c:majorTickMark val="none"/>
        <c:minorTickMark val="none"/>
        <c:tickLblPos val="none"/>
        <c:crossAx val="168226176"/>
        <c:crosses val="autoZero"/>
        <c:auto val="1"/>
        <c:lblOffset val="100"/>
        <c:baseTimeUnit val="years"/>
      </c:dateAx>
      <c:valAx>
        <c:axId val="16822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2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38.28</c:v>
                </c:pt>
                <c:pt idx="1">
                  <c:v>38.61</c:v>
                </c:pt>
                <c:pt idx="2">
                  <c:v>42.49</c:v>
                </c:pt>
                <c:pt idx="3">
                  <c:v>43.05</c:v>
                </c:pt>
                <c:pt idx="4">
                  <c:v>43.64</c:v>
                </c:pt>
              </c:numCache>
            </c:numRef>
          </c:val>
        </c:ser>
        <c:dLbls>
          <c:showLegendKey val="0"/>
          <c:showVal val="0"/>
          <c:showCatName val="0"/>
          <c:showSerName val="0"/>
          <c:showPercent val="0"/>
          <c:showBubbleSize val="0"/>
        </c:dLbls>
        <c:gapWidth val="150"/>
        <c:axId val="168666240"/>
        <c:axId val="1686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68666240"/>
        <c:axId val="168668160"/>
      </c:lineChart>
      <c:dateAx>
        <c:axId val="168666240"/>
        <c:scaling>
          <c:orientation val="minMax"/>
        </c:scaling>
        <c:delete val="1"/>
        <c:axPos val="b"/>
        <c:numFmt formatCode="ge" sourceLinked="1"/>
        <c:majorTickMark val="none"/>
        <c:minorTickMark val="none"/>
        <c:tickLblPos val="none"/>
        <c:crossAx val="168668160"/>
        <c:crosses val="autoZero"/>
        <c:auto val="1"/>
        <c:lblOffset val="100"/>
        <c:baseTimeUnit val="years"/>
      </c:dateAx>
      <c:valAx>
        <c:axId val="1686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0.8</c:v>
                </c:pt>
                <c:pt idx="1">
                  <c:v>12.45</c:v>
                </c:pt>
                <c:pt idx="2">
                  <c:v>12.42</c:v>
                </c:pt>
                <c:pt idx="3">
                  <c:v>14.97</c:v>
                </c:pt>
                <c:pt idx="4">
                  <c:v>15.44</c:v>
                </c:pt>
              </c:numCache>
            </c:numRef>
          </c:val>
        </c:ser>
        <c:dLbls>
          <c:showLegendKey val="0"/>
          <c:showVal val="0"/>
          <c:showCatName val="0"/>
          <c:showSerName val="0"/>
          <c:showPercent val="0"/>
          <c:showBubbleSize val="0"/>
        </c:dLbls>
        <c:gapWidth val="150"/>
        <c:axId val="168764160"/>
        <c:axId val="1687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68764160"/>
        <c:axId val="168766080"/>
      </c:lineChart>
      <c:dateAx>
        <c:axId val="168764160"/>
        <c:scaling>
          <c:orientation val="minMax"/>
        </c:scaling>
        <c:delete val="1"/>
        <c:axPos val="b"/>
        <c:numFmt formatCode="ge" sourceLinked="1"/>
        <c:majorTickMark val="none"/>
        <c:minorTickMark val="none"/>
        <c:tickLblPos val="none"/>
        <c:crossAx val="168766080"/>
        <c:crosses val="autoZero"/>
        <c:auto val="1"/>
        <c:lblOffset val="100"/>
        <c:baseTimeUnit val="years"/>
      </c:dateAx>
      <c:valAx>
        <c:axId val="1687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805120"/>
        <c:axId val="1688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68805120"/>
        <c:axId val="168807040"/>
      </c:lineChart>
      <c:dateAx>
        <c:axId val="168805120"/>
        <c:scaling>
          <c:orientation val="minMax"/>
        </c:scaling>
        <c:delete val="1"/>
        <c:axPos val="b"/>
        <c:numFmt formatCode="ge" sourceLinked="1"/>
        <c:majorTickMark val="none"/>
        <c:minorTickMark val="none"/>
        <c:tickLblPos val="none"/>
        <c:crossAx val="168807040"/>
        <c:crosses val="autoZero"/>
        <c:auto val="1"/>
        <c:lblOffset val="100"/>
        <c:baseTimeUnit val="years"/>
      </c:dateAx>
      <c:valAx>
        <c:axId val="16880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8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1172.8599999999999</c:v>
                </c:pt>
                <c:pt idx="1">
                  <c:v>1255.44</c:v>
                </c:pt>
                <c:pt idx="2">
                  <c:v>364.59</c:v>
                </c:pt>
                <c:pt idx="3">
                  <c:v>223.55</c:v>
                </c:pt>
                <c:pt idx="4">
                  <c:v>150.01</c:v>
                </c:pt>
              </c:numCache>
            </c:numRef>
          </c:val>
        </c:ser>
        <c:dLbls>
          <c:showLegendKey val="0"/>
          <c:showVal val="0"/>
          <c:showCatName val="0"/>
          <c:showSerName val="0"/>
          <c:showPercent val="0"/>
          <c:showBubbleSize val="0"/>
        </c:dLbls>
        <c:gapWidth val="150"/>
        <c:axId val="168845696"/>
        <c:axId val="1688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68845696"/>
        <c:axId val="168847616"/>
      </c:lineChart>
      <c:dateAx>
        <c:axId val="168845696"/>
        <c:scaling>
          <c:orientation val="minMax"/>
        </c:scaling>
        <c:delete val="1"/>
        <c:axPos val="b"/>
        <c:numFmt formatCode="ge" sourceLinked="1"/>
        <c:majorTickMark val="none"/>
        <c:minorTickMark val="none"/>
        <c:tickLblPos val="none"/>
        <c:crossAx val="168847616"/>
        <c:crosses val="autoZero"/>
        <c:auto val="1"/>
        <c:lblOffset val="100"/>
        <c:baseTimeUnit val="years"/>
      </c:dateAx>
      <c:valAx>
        <c:axId val="16884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8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596.83000000000004</c:v>
                </c:pt>
                <c:pt idx="1">
                  <c:v>583.35</c:v>
                </c:pt>
                <c:pt idx="2">
                  <c:v>569.17999999999995</c:v>
                </c:pt>
                <c:pt idx="3">
                  <c:v>544.51</c:v>
                </c:pt>
                <c:pt idx="4">
                  <c:v>519.19000000000005</c:v>
                </c:pt>
              </c:numCache>
            </c:numRef>
          </c:val>
        </c:ser>
        <c:dLbls>
          <c:showLegendKey val="0"/>
          <c:showVal val="0"/>
          <c:showCatName val="0"/>
          <c:showSerName val="0"/>
          <c:showPercent val="0"/>
          <c:showBubbleSize val="0"/>
        </c:dLbls>
        <c:gapWidth val="150"/>
        <c:axId val="168894464"/>
        <c:axId val="1688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68894464"/>
        <c:axId val="168896384"/>
      </c:lineChart>
      <c:dateAx>
        <c:axId val="168894464"/>
        <c:scaling>
          <c:orientation val="minMax"/>
        </c:scaling>
        <c:delete val="1"/>
        <c:axPos val="b"/>
        <c:numFmt formatCode="ge" sourceLinked="1"/>
        <c:majorTickMark val="none"/>
        <c:minorTickMark val="none"/>
        <c:tickLblPos val="none"/>
        <c:crossAx val="168896384"/>
        <c:crosses val="autoZero"/>
        <c:auto val="1"/>
        <c:lblOffset val="100"/>
        <c:baseTimeUnit val="years"/>
      </c:dateAx>
      <c:valAx>
        <c:axId val="16889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8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104.17</c:v>
                </c:pt>
                <c:pt idx="1">
                  <c:v>110.89</c:v>
                </c:pt>
                <c:pt idx="2">
                  <c:v>106.94</c:v>
                </c:pt>
                <c:pt idx="3">
                  <c:v>102.48</c:v>
                </c:pt>
                <c:pt idx="4">
                  <c:v>110.37</c:v>
                </c:pt>
              </c:numCache>
            </c:numRef>
          </c:val>
        </c:ser>
        <c:dLbls>
          <c:showLegendKey val="0"/>
          <c:showVal val="0"/>
          <c:showCatName val="0"/>
          <c:showSerName val="0"/>
          <c:showPercent val="0"/>
          <c:showBubbleSize val="0"/>
        </c:dLbls>
        <c:gapWidth val="150"/>
        <c:axId val="168914304"/>
        <c:axId val="1689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68914304"/>
        <c:axId val="168924672"/>
      </c:lineChart>
      <c:dateAx>
        <c:axId val="168914304"/>
        <c:scaling>
          <c:orientation val="minMax"/>
        </c:scaling>
        <c:delete val="1"/>
        <c:axPos val="b"/>
        <c:numFmt formatCode="ge" sourceLinked="1"/>
        <c:majorTickMark val="none"/>
        <c:minorTickMark val="none"/>
        <c:tickLblPos val="none"/>
        <c:crossAx val="168924672"/>
        <c:crosses val="autoZero"/>
        <c:auto val="1"/>
        <c:lblOffset val="100"/>
        <c:baseTimeUnit val="years"/>
      </c:dateAx>
      <c:valAx>
        <c:axId val="1689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106.72</c:v>
                </c:pt>
                <c:pt idx="1">
                  <c:v>100.14</c:v>
                </c:pt>
                <c:pt idx="2">
                  <c:v>103.95</c:v>
                </c:pt>
                <c:pt idx="3">
                  <c:v>108.54</c:v>
                </c:pt>
                <c:pt idx="4">
                  <c:v>101.46</c:v>
                </c:pt>
              </c:numCache>
            </c:numRef>
          </c:val>
        </c:ser>
        <c:dLbls>
          <c:showLegendKey val="0"/>
          <c:showVal val="0"/>
          <c:showCatName val="0"/>
          <c:showSerName val="0"/>
          <c:showPercent val="0"/>
          <c:showBubbleSize val="0"/>
        </c:dLbls>
        <c:gapWidth val="150"/>
        <c:axId val="169028224"/>
        <c:axId val="1690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69028224"/>
        <c:axId val="169034496"/>
      </c:lineChart>
      <c:dateAx>
        <c:axId val="169028224"/>
        <c:scaling>
          <c:orientation val="minMax"/>
        </c:scaling>
        <c:delete val="1"/>
        <c:axPos val="b"/>
        <c:numFmt formatCode="ge" sourceLinked="1"/>
        <c:majorTickMark val="none"/>
        <c:minorTickMark val="none"/>
        <c:tickLblPos val="none"/>
        <c:crossAx val="169034496"/>
        <c:crosses val="autoZero"/>
        <c:auto val="1"/>
        <c:lblOffset val="100"/>
        <c:baseTimeUnit val="years"/>
      </c:dateAx>
      <c:valAx>
        <c:axId val="1690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0" zoomScaleNormal="11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徳島県　小松島市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118</v>
      </c>
      <c r="AE8" s="60"/>
      <c r="AF8" s="60"/>
      <c r="AG8" s="60"/>
      <c r="AH8" s="60"/>
      <c r="AI8" s="60"/>
      <c r="AJ8" s="60"/>
      <c r="AK8" s="5"/>
      <c r="AL8" s="61">
        <f>データ!$R$6</f>
        <v>39110</v>
      </c>
      <c r="AM8" s="61"/>
      <c r="AN8" s="61"/>
      <c r="AO8" s="61"/>
      <c r="AP8" s="61"/>
      <c r="AQ8" s="61"/>
      <c r="AR8" s="61"/>
      <c r="AS8" s="61"/>
      <c r="AT8" s="51">
        <f>データ!$S$6</f>
        <v>45.37</v>
      </c>
      <c r="AU8" s="52"/>
      <c r="AV8" s="52"/>
      <c r="AW8" s="52"/>
      <c r="AX8" s="52"/>
      <c r="AY8" s="52"/>
      <c r="AZ8" s="52"/>
      <c r="BA8" s="52"/>
      <c r="BB8" s="53">
        <f>データ!$T$6</f>
        <v>862.02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53.02</v>
      </c>
      <c r="J10" s="52"/>
      <c r="K10" s="52"/>
      <c r="L10" s="52"/>
      <c r="M10" s="52"/>
      <c r="N10" s="52"/>
      <c r="O10" s="64"/>
      <c r="P10" s="53">
        <f>データ!$P$6</f>
        <v>95.46</v>
      </c>
      <c r="Q10" s="53"/>
      <c r="R10" s="53"/>
      <c r="S10" s="53"/>
      <c r="T10" s="53"/>
      <c r="U10" s="53"/>
      <c r="V10" s="53"/>
      <c r="W10" s="61">
        <f>データ!$Q$6</f>
        <v>2095</v>
      </c>
      <c r="X10" s="61"/>
      <c r="Y10" s="61"/>
      <c r="Z10" s="61"/>
      <c r="AA10" s="61"/>
      <c r="AB10" s="61"/>
      <c r="AC10" s="61"/>
      <c r="AD10" s="2"/>
      <c r="AE10" s="2"/>
      <c r="AF10" s="2"/>
      <c r="AG10" s="2"/>
      <c r="AH10" s="5"/>
      <c r="AI10" s="5"/>
      <c r="AJ10" s="5"/>
      <c r="AK10" s="5"/>
      <c r="AL10" s="61">
        <f>データ!$U$6</f>
        <v>37054</v>
      </c>
      <c r="AM10" s="61"/>
      <c r="AN10" s="61"/>
      <c r="AO10" s="61"/>
      <c r="AP10" s="61"/>
      <c r="AQ10" s="61"/>
      <c r="AR10" s="61"/>
      <c r="AS10" s="61"/>
      <c r="AT10" s="51">
        <f>データ!$V$6</f>
        <v>39.6</v>
      </c>
      <c r="AU10" s="52"/>
      <c r="AV10" s="52"/>
      <c r="AW10" s="52"/>
      <c r="AX10" s="52"/>
      <c r="AY10" s="52"/>
      <c r="AZ10" s="52"/>
      <c r="BA10" s="52"/>
      <c r="BB10" s="53">
        <f>データ!$W$6</f>
        <v>935.71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4"/>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4"/>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4"/>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4"/>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4"/>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4"/>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4"/>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4"/>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4"/>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4"/>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4"/>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4"/>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4"/>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4"/>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4"/>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4"/>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4"/>
      <c r="BM33" s="82"/>
      <c r="BN33" s="82"/>
      <c r="BO33" s="82"/>
      <c r="BP33" s="82"/>
      <c r="BQ33" s="82"/>
      <c r="BR33" s="82"/>
      <c r="BS33" s="82"/>
      <c r="BT33" s="82"/>
      <c r="BU33" s="82"/>
      <c r="BV33" s="82"/>
      <c r="BW33" s="82"/>
      <c r="BX33" s="82"/>
      <c r="BY33" s="82"/>
      <c r="BZ33" s="83"/>
    </row>
    <row r="34" spans="1:78" ht="13.5" customHeight="1">
      <c r="A34" s="2"/>
      <c r="B34" s="18"/>
      <c r="C34" s="85" t="s">
        <v>26</v>
      </c>
      <c r="D34" s="85"/>
      <c r="E34" s="85"/>
      <c r="F34" s="85"/>
      <c r="G34" s="85"/>
      <c r="H34" s="85"/>
      <c r="I34" s="85"/>
      <c r="J34" s="85"/>
      <c r="K34" s="85"/>
      <c r="L34" s="85"/>
      <c r="M34" s="85"/>
      <c r="N34" s="85"/>
      <c r="O34" s="85"/>
      <c r="P34" s="85"/>
      <c r="Q34" s="20"/>
      <c r="R34" s="85" t="s">
        <v>27</v>
      </c>
      <c r="S34" s="85"/>
      <c r="T34" s="85"/>
      <c r="U34" s="85"/>
      <c r="V34" s="85"/>
      <c r="W34" s="85"/>
      <c r="X34" s="85"/>
      <c r="Y34" s="85"/>
      <c r="Z34" s="85"/>
      <c r="AA34" s="85"/>
      <c r="AB34" s="85"/>
      <c r="AC34" s="85"/>
      <c r="AD34" s="85"/>
      <c r="AE34" s="85"/>
      <c r="AF34" s="20"/>
      <c r="AG34" s="85" t="s">
        <v>28</v>
      </c>
      <c r="AH34" s="85"/>
      <c r="AI34" s="85"/>
      <c r="AJ34" s="85"/>
      <c r="AK34" s="85"/>
      <c r="AL34" s="85"/>
      <c r="AM34" s="85"/>
      <c r="AN34" s="85"/>
      <c r="AO34" s="85"/>
      <c r="AP34" s="85"/>
      <c r="AQ34" s="85"/>
      <c r="AR34" s="85"/>
      <c r="AS34" s="85"/>
      <c r="AT34" s="85"/>
      <c r="AU34" s="20"/>
      <c r="AV34" s="85" t="s">
        <v>29</v>
      </c>
      <c r="AW34" s="85"/>
      <c r="AX34" s="85"/>
      <c r="AY34" s="85"/>
      <c r="AZ34" s="85"/>
      <c r="BA34" s="85"/>
      <c r="BB34" s="85"/>
      <c r="BC34" s="85"/>
      <c r="BD34" s="85"/>
      <c r="BE34" s="85"/>
      <c r="BF34" s="85"/>
      <c r="BG34" s="85"/>
      <c r="BH34" s="85"/>
      <c r="BI34" s="85"/>
      <c r="BJ34" s="19"/>
      <c r="BK34" s="2"/>
      <c r="BL34" s="84"/>
      <c r="BM34" s="82"/>
      <c r="BN34" s="82"/>
      <c r="BO34" s="82"/>
      <c r="BP34" s="82"/>
      <c r="BQ34" s="82"/>
      <c r="BR34" s="82"/>
      <c r="BS34" s="82"/>
      <c r="BT34" s="82"/>
      <c r="BU34" s="82"/>
      <c r="BV34" s="82"/>
      <c r="BW34" s="82"/>
      <c r="BX34" s="82"/>
      <c r="BY34" s="82"/>
      <c r="BZ34" s="83"/>
    </row>
    <row r="35" spans="1:78" ht="13.5" customHeight="1">
      <c r="A35" s="2"/>
      <c r="B35" s="18"/>
      <c r="C35" s="85"/>
      <c r="D35" s="85"/>
      <c r="E35" s="85"/>
      <c r="F35" s="85"/>
      <c r="G35" s="85"/>
      <c r="H35" s="85"/>
      <c r="I35" s="85"/>
      <c r="J35" s="85"/>
      <c r="K35" s="85"/>
      <c r="L35" s="85"/>
      <c r="M35" s="85"/>
      <c r="N35" s="85"/>
      <c r="O35" s="85"/>
      <c r="P35" s="85"/>
      <c r="Q35" s="20"/>
      <c r="R35" s="85"/>
      <c r="S35" s="85"/>
      <c r="T35" s="85"/>
      <c r="U35" s="85"/>
      <c r="V35" s="85"/>
      <c r="W35" s="85"/>
      <c r="X35" s="85"/>
      <c r="Y35" s="85"/>
      <c r="Z35" s="85"/>
      <c r="AA35" s="85"/>
      <c r="AB35" s="85"/>
      <c r="AC35" s="85"/>
      <c r="AD35" s="85"/>
      <c r="AE35" s="85"/>
      <c r="AF35" s="20"/>
      <c r="AG35" s="85"/>
      <c r="AH35" s="85"/>
      <c r="AI35" s="85"/>
      <c r="AJ35" s="85"/>
      <c r="AK35" s="85"/>
      <c r="AL35" s="85"/>
      <c r="AM35" s="85"/>
      <c r="AN35" s="85"/>
      <c r="AO35" s="85"/>
      <c r="AP35" s="85"/>
      <c r="AQ35" s="85"/>
      <c r="AR35" s="85"/>
      <c r="AS35" s="85"/>
      <c r="AT35" s="85"/>
      <c r="AU35" s="20"/>
      <c r="AV35" s="85"/>
      <c r="AW35" s="85"/>
      <c r="AX35" s="85"/>
      <c r="AY35" s="85"/>
      <c r="AZ35" s="85"/>
      <c r="BA35" s="85"/>
      <c r="BB35" s="85"/>
      <c r="BC35" s="85"/>
      <c r="BD35" s="85"/>
      <c r="BE35" s="85"/>
      <c r="BF35" s="85"/>
      <c r="BG35" s="85"/>
      <c r="BH35" s="85"/>
      <c r="BI35" s="85"/>
      <c r="BJ35" s="19"/>
      <c r="BK35" s="2"/>
      <c r="BL35" s="84"/>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4"/>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4"/>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4"/>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4"/>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4"/>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4"/>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4"/>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4"/>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6" t="s">
        <v>117</v>
      </c>
      <c r="BM47" s="87"/>
      <c r="BN47" s="87"/>
      <c r="BO47" s="87"/>
      <c r="BP47" s="87"/>
      <c r="BQ47" s="87"/>
      <c r="BR47" s="87"/>
      <c r="BS47" s="87"/>
      <c r="BT47" s="87"/>
      <c r="BU47" s="87"/>
      <c r="BV47" s="87"/>
      <c r="BW47" s="87"/>
      <c r="BX47" s="87"/>
      <c r="BY47" s="87"/>
      <c r="BZ47" s="88"/>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9"/>
      <c r="BM48" s="87"/>
      <c r="BN48" s="87"/>
      <c r="BO48" s="87"/>
      <c r="BP48" s="87"/>
      <c r="BQ48" s="87"/>
      <c r="BR48" s="87"/>
      <c r="BS48" s="87"/>
      <c r="BT48" s="87"/>
      <c r="BU48" s="87"/>
      <c r="BV48" s="87"/>
      <c r="BW48" s="87"/>
      <c r="BX48" s="87"/>
      <c r="BY48" s="87"/>
      <c r="BZ48" s="88"/>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9"/>
      <c r="BM49" s="87"/>
      <c r="BN49" s="87"/>
      <c r="BO49" s="87"/>
      <c r="BP49" s="87"/>
      <c r="BQ49" s="87"/>
      <c r="BR49" s="87"/>
      <c r="BS49" s="87"/>
      <c r="BT49" s="87"/>
      <c r="BU49" s="87"/>
      <c r="BV49" s="87"/>
      <c r="BW49" s="87"/>
      <c r="BX49" s="87"/>
      <c r="BY49" s="87"/>
      <c r="BZ49" s="88"/>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9"/>
      <c r="BM50" s="87"/>
      <c r="BN50" s="87"/>
      <c r="BO50" s="87"/>
      <c r="BP50" s="87"/>
      <c r="BQ50" s="87"/>
      <c r="BR50" s="87"/>
      <c r="BS50" s="87"/>
      <c r="BT50" s="87"/>
      <c r="BU50" s="87"/>
      <c r="BV50" s="87"/>
      <c r="BW50" s="87"/>
      <c r="BX50" s="87"/>
      <c r="BY50" s="87"/>
      <c r="BZ50" s="88"/>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9"/>
      <c r="BM51" s="87"/>
      <c r="BN51" s="87"/>
      <c r="BO51" s="87"/>
      <c r="BP51" s="87"/>
      <c r="BQ51" s="87"/>
      <c r="BR51" s="87"/>
      <c r="BS51" s="87"/>
      <c r="BT51" s="87"/>
      <c r="BU51" s="87"/>
      <c r="BV51" s="87"/>
      <c r="BW51" s="87"/>
      <c r="BX51" s="87"/>
      <c r="BY51" s="87"/>
      <c r="BZ51" s="88"/>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9"/>
      <c r="BM52" s="87"/>
      <c r="BN52" s="87"/>
      <c r="BO52" s="87"/>
      <c r="BP52" s="87"/>
      <c r="BQ52" s="87"/>
      <c r="BR52" s="87"/>
      <c r="BS52" s="87"/>
      <c r="BT52" s="87"/>
      <c r="BU52" s="87"/>
      <c r="BV52" s="87"/>
      <c r="BW52" s="87"/>
      <c r="BX52" s="87"/>
      <c r="BY52" s="87"/>
      <c r="BZ52" s="88"/>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9"/>
      <c r="BM53" s="87"/>
      <c r="BN53" s="87"/>
      <c r="BO53" s="87"/>
      <c r="BP53" s="87"/>
      <c r="BQ53" s="87"/>
      <c r="BR53" s="87"/>
      <c r="BS53" s="87"/>
      <c r="BT53" s="87"/>
      <c r="BU53" s="87"/>
      <c r="BV53" s="87"/>
      <c r="BW53" s="87"/>
      <c r="BX53" s="87"/>
      <c r="BY53" s="87"/>
      <c r="BZ53" s="88"/>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9"/>
      <c r="BM54" s="87"/>
      <c r="BN54" s="87"/>
      <c r="BO54" s="87"/>
      <c r="BP54" s="87"/>
      <c r="BQ54" s="87"/>
      <c r="BR54" s="87"/>
      <c r="BS54" s="87"/>
      <c r="BT54" s="87"/>
      <c r="BU54" s="87"/>
      <c r="BV54" s="87"/>
      <c r="BW54" s="87"/>
      <c r="BX54" s="87"/>
      <c r="BY54" s="87"/>
      <c r="BZ54" s="88"/>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9"/>
      <c r="BM55" s="87"/>
      <c r="BN55" s="87"/>
      <c r="BO55" s="87"/>
      <c r="BP55" s="87"/>
      <c r="BQ55" s="87"/>
      <c r="BR55" s="87"/>
      <c r="BS55" s="87"/>
      <c r="BT55" s="87"/>
      <c r="BU55" s="87"/>
      <c r="BV55" s="87"/>
      <c r="BW55" s="87"/>
      <c r="BX55" s="87"/>
      <c r="BY55" s="87"/>
      <c r="BZ55" s="88"/>
    </row>
    <row r="56" spans="1:78" ht="13.5" customHeight="1">
      <c r="A56" s="2"/>
      <c r="B56" s="18"/>
      <c r="C56" s="85" t="s">
        <v>31</v>
      </c>
      <c r="D56" s="85"/>
      <c r="E56" s="85"/>
      <c r="F56" s="85"/>
      <c r="G56" s="85"/>
      <c r="H56" s="85"/>
      <c r="I56" s="85"/>
      <c r="J56" s="85"/>
      <c r="K56" s="85"/>
      <c r="L56" s="85"/>
      <c r="M56" s="85"/>
      <c r="N56" s="85"/>
      <c r="O56" s="85"/>
      <c r="P56" s="85"/>
      <c r="Q56" s="20"/>
      <c r="R56" s="85" t="s">
        <v>32</v>
      </c>
      <c r="S56" s="85"/>
      <c r="T56" s="85"/>
      <c r="U56" s="85"/>
      <c r="V56" s="85"/>
      <c r="W56" s="85"/>
      <c r="X56" s="85"/>
      <c r="Y56" s="85"/>
      <c r="Z56" s="85"/>
      <c r="AA56" s="85"/>
      <c r="AB56" s="85"/>
      <c r="AC56" s="85"/>
      <c r="AD56" s="85"/>
      <c r="AE56" s="85"/>
      <c r="AF56" s="20"/>
      <c r="AG56" s="85" t="s">
        <v>33</v>
      </c>
      <c r="AH56" s="85"/>
      <c r="AI56" s="85"/>
      <c r="AJ56" s="85"/>
      <c r="AK56" s="85"/>
      <c r="AL56" s="85"/>
      <c r="AM56" s="85"/>
      <c r="AN56" s="85"/>
      <c r="AO56" s="85"/>
      <c r="AP56" s="85"/>
      <c r="AQ56" s="85"/>
      <c r="AR56" s="85"/>
      <c r="AS56" s="85"/>
      <c r="AT56" s="85"/>
      <c r="AU56" s="20"/>
      <c r="AV56" s="85" t="s">
        <v>34</v>
      </c>
      <c r="AW56" s="85"/>
      <c r="AX56" s="85"/>
      <c r="AY56" s="85"/>
      <c r="AZ56" s="85"/>
      <c r="BA56" s="85"/>
      <c r="BB56" s="85"/>
      <c r="BC56" s="85"/>
      <c r="BD56" s="85"/>
      <c r="BE56" s="85"/>
      <c r="BF56" s="85"/>
      <c r="BG56" s="85"/>
      <c r="BH56" s="85"/>
      <c r="BI56" s="85"/>
      <c r="BJ56" s="19"/>
      <c r="BK56" s="2"/>
      <c r="BL56" s="89"/>
      <c r="BM56" s="87"/>
      <c r="BN56" s="87"/>
      <c r="BO56" s="87"/>
      <c r="BP56" s="87"/>
      <c r="BQ56" s="87"/>
      <c r="BR56" s="87"/>
      <c r="BS56" s="87"/>
      <c r="BT56" s="87"/>
      <c r="BU56" s="87"/>
      <c r="BV56" s="87"/>
      <c r="BW56" s="87"/>
      <c r="BX56" s="87"/>
      <c r="BY56" s="87"/>
      <c r="BZ56" s="88"/>
    </row>
    <row r="57" spans="1:78" ht="13.5" customHeight="1">
      <c r="A57" s="2"/>
      <c r="B57" s="18"/>
      <c r="C57" s="85"/>
      <c r="D57" s="85"/>
      <c r="E57" s="85"/>
      <c r="F57" s="85"/>
      <c r="G57" s="85"/>
      <c r="H57" s="85"/>
      <c r="I57" s="85"/>
      <c r="J57" s="85"/>
      <c r="K57" s="85"/>
      <c r="L57" s="85"/>
      <c r="M57" s="85"/>
      <c r="N57" s="85"/>
      <c r="O57" s="85"/>
      <c r="P57" s="85"/>
      <c r="Q57" s="20"/>
      <c r="R57" s="85"/>
      <c r="S57" s="85"/>
      <c r="T57" s="85"/>
      <c r="U57" s="85"/>
      <c r="V57" s="85"/>
      <c r="W57" s="85"/>
      <c r="X57" s="85"/>
      <c r="Y57" s="85"/>
      <c r="Z57" s="85"/>
      <c r="AA57" s="85"/>
      <c r="AB57" s="85"/>
      <c r="AC57" s="85"/>
      <c r="AD57" s="85"/>
      <c r="AE57" s="85"/>
      <c r="AF57" s="20"/>
      <c r="AG57" s="85"/>
      <c r="AH57" s="85"/>
      <c r="AI57" s="85"/>
      <c r="AJ57" s="85"/>
      <c r="AK57" s="85"/>
      <c r="AL57" s="85"/>
      <c r="AM57" s="85"/>
      <c r="AN57" s="85"/>
      <c r="AO57" s="85"/>
      <c r="AP57" s="85"/>
      <c r="AQ57" s="85"/>
      <c r="AR57" s="85"/>
      <c r="AS57" s="85"/>
      <c r="AT57" s="85"/>
      <c r="AU57" s="20"/>
      <c r="AV57" s="85"/>
      <c r="AW57" s="85"/>
      <c r="AX57" s="85"/>
      <c r="AY57" s="85"/>
      <c r="AZ57" s="85"/>
      <c r="BA57" s="85"/>
      <c r="BB57" s="85"/>
      <c r="BC57" s="85"/>
      <c r="BD57" s="85"/>
      <c r="BE57" s="85"/>
      <c r="BF57" s="85"/>
      <c r="BG57" s="85"/>
      <c r="BH57" s="85"/>
      <c r="BI57" s="85"/>
      <c r="BJ57" s="19"/>
      <c r="BK57" s="2"/>
      <c r="BL57" s="89"/>
      <c r="BM57" s="87"/>
      <c r="BN57" s="87"/>
      <c r="BO57" s="87"/>
      <c r="BP57" s="87"/>
      <c r="BQ57" s="87"/>
      <c r="BR57" s="87"/>
      <c r="BS57" s="87"/>
      <c r="BT57" s="87"/>
      <c r="BU57" s="87"/>
      <c r="BV57" s="87"/>
      <c r="BW57" s="87"/>
      <c r="BX57" s="87"/>
      <c r="BY57" s="87"/>
      <c r="BZ57" s="88"/>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9"/>
      <c r="BM58" s="87"/>
      <c r="BN58" s="87"/>
      <c r="BO58" s="87"/>
      <c r="BP58" s="87"/>
      <c r="BQ58" s="87"/>
      <c r="BR58" s="87"/>
      <c r="BS58" s="87"/>
      <c r="BT58" s="87"/>
      <c r="BU58" s="87"/>
      <c r="BV58" s="87"/>
      <c r="BW58" s="87"/>
      <c r="BX58" s="87"/>
      <c r="BY58" s="87"/>
      <c r="BZ58" s="8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87"/>
      <c r="BN59" s="87"/>
      <c r="BO59" s="87"/>
      <c r="BP59" s="87"/>
      <c r="BQ59" s="87"/>
      <c r="BR59" s="87"/>
      <c r="BS59" s="87"/>
      <c r="BT59" s="87"/>
      <c r="BU59" s="87"/>
      <c r="BV59" s="87"/>
      <c r="BW59" s="87"/>
      <c r="BX59" s="87"/>
      <c r="BY59" s="87"/>
      <c r="BZ59" s="88"/>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9"/>
      <c r="BM60" s="87"/>
      <c r="BN60" s="87"/>
      <c r="BO60" s="87"/>
      <c r="BP60" s="87"/>
      <c r="BQ60" s="87"/>
      <c r="BR60" s="87"/>
      <c r="BS60" s="87"/>
      <c r="BT60" s="87"/>
      <c r="BU60" s="87"/>
      <c r="BV60" s="87"/>
      <c r="BW60" s="87"/>
      <c r="BX60" s="87"/>
      <c r="BY60" s="87"/>
      <c r="BZ60" s="88"/>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9"/>
      <c r="BM61" s="87"/>
      <c r="BN61" s="87"/>
      <c r="BO61" s="87"/>
      <c r="BP61" s="87"/>
      <c r="BQ61" s="87"/>
      <c r="BR61" s="87"/>
      <c r="BS61" s="87"/>
      <c r="BT61" s="87"/>
      <c r="BU61" s="87"/>
      <c r="BV61" s="87"/>
      <c r="BW61" s="87"/>
      <c r="BX61" s="87"/>
      <c r="BY61" s="87"/>
      <c r="BZ61" s="88"/>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9"/>
      <c r="BM62" s="87"/>
      <c r="BN62" s="87"/>
      <c r="BO62" s="87"/>
      <c r="BP62" s="87"/>
      <c r="BQ62" s="87"/>
      <c r="BR62" s="87"/>
      <c r="BS62" s="87"/>
      <c r="BT62" s="87"/>
      <c r="BU62" s="87"/>
      <c r="BV62" s="87"/>
      <c r="BW62" s="87"/>
      <c r="BX62" s="87"/>
      <c r="BY62" s="87"/>
      <c r="BZ62" s="88"/>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9"/>
      <c r="BM63" s="87"/>
      <c r="BN63" s="87"/>
      <c r="BO63" s="87"/>
      <c r="BP63" s="87"/>
      <c r="BQ63" s="87"/>
      <c r="BR63" s="87"/>
      <c r="BS63" s="87"/>
      <c r="BT63" s="87"/>
      <c r="BU63" s="87"/>
      <c r="BV63" s="87"/>
      <c r="BW63" s="87"/>
      <c r="BX63" s="87"/>
      <c r="BY63" s="87"/>
      <c r="BZ63" s="88"/>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119</v>
      </c>
      <c r="BM66" s="91"/>
      <c r="BN66" s="91"/>
      <c r="BO66" s="91"/>
      <c r="BP66" s="91"/>
      <c r="BQ66" s="91"/>
      <c r="BR66" s="91"/>
      <c r="BS66" s="91"/>
      <c r="BT66" s="91"/>
      <c r="BU66" s="91"/>
      <c r="BV66" s="91"/>
      <c r="BW66" s="91"/>
      <c r="BX66" s="91"/>
      <c r="BY66" s="91"/>
      <c r="BZ66" s="9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c r="A79" s="2"/>
      <c r="B79" s="18"/>
      <c r="C79" s="85" t="s">
        <v>37</v>
      </c>
      <c r="D79" s="85"/>
      <c r="E79" s="85"/>
      <c r="F79" s="85"/>
      <c r="G79" s="85"/>
      <c r="H79" s="85"/>
      <c r="I79" s="85"/>
      <c r="J79" s="85"/>
      <c r="K79" s="85"/>
      <c r="L79" s="85"/>
      <c r="M79" s="85"/>
      <c r="N79" s="85"/>
      <c r="O79" s="85"/>
      <c r="P79" s="85"/>
      <c r="Q79" s="85"/>
      <c r="R79" s="85"/>
      <c r="S79" s="85"/>
      <c r="T79" s="85"/>
      <c r="U79" s="20"/>
      <c r="V79" s="20"/>
      <c r="W79" s="85" t="s">
        <v>38</v>
      </c>
      <c r="X79" s="85"/>
      <c r="Y79" s="85"/>
      <c r="Z79" s="85"/>
      <c r="AA79" s="85"/>
      <c r="AB79" s="85"/>
      <c r="AC79" s="85"/>
      <c r="AD79" s="85"/>
      <c r="AE79" s="85"/>
      <c r="AF79" s="85"/>
      <c r="AG79" s="85"/>
      <c r="AH79" s="85"/>
      <c r="AI79" s="85"/>
      <c r="AJ79" s="85"/>
      <c r="AK79" s="85"/>
      <c r="AL79" s="85"/>
      <c r="AM79" s="85"/>
      <c r="AN79" s="85"/>
      <c r="AO79" s="20"/>
      <c r="AP79" s="20"/>
      <c r="AQ79" s="85" t="s">
        <v>39</v>
      </c>
      <c r="AR79" s="85"/>
      <c r="AS79" s="85"/>
      <c r="AT79" s="85"/>
      <c r="AU79" s="85"/>
      <c r="AV79" s="85"/>
      <c r="AW79" s="85"/>
      <c r="AX79" s="85"/>
      <c r="AY79" s="85"/>
      <c r="AZ79" s="85"/>
      <c r="BA79" s="85"/>
      <c r="BB79" s="85"/>
      <c r="BC79" s="85"/>
      <c r="BD79" s="85"/>
      <c r="BE79" s="85"/>
      <c r="BF79" s="85"/>
      <c r="BG79" s="85"/>
      <c r="BH79" s="85"/>
      <c r="BI79" s="5"/>
      <c r="BJ79" s="19"/>
      <c r="BK79" s="2"/>
      <c r="BL79" s="90"/>
      <c r="BM79" s="91"/>
      <c r="BN79" s="91"/>
      <c r="BO79" s="91"/>
      <c r="BP79" s="91"/>
      <c r="BQ79" s="91"/>
      <c r="BR79" s="91"/>
      <c r="BS79" s="91"/>
      <c r="BT79" s="91"/>
      <c r="BU79" s="91"/>
      <c r="BV79" s="91"/>
      <c r="BW79" s="91"/>
      <c r="BX79" s="91"/>
      <c r="BY79" s="91"/>
      <c r="BZ79" s="92"/>
    </row>
    <row r="80" spans="1:78" ht="13.5" customHeight="1">
      <c r="A80" s="2"/>
      <c r="B80" s="18"/>
      <c r="C80" s="85"/>
      <c r="D80" s="85"/>
      <c r="E80" s="85"/>
      <c r="F80" s="85"/>
      <c r="G80" s="85"/>
      <c r="H80" s="85"/>
      <c r="I80" s="85"/>
      <c r="J80" s="85"/>
      <c r="K80" s="85"/>
      <c r="L80" s="85"/>
      <c r="M80" s="85"/>
      <c r="N80" s="85"/>
      <c r="O80" s="85"/>
      <c r="P80" s="85"/>
      <c r="Q80" s="85"/>
      <c r="R80" s="85"/>
      <c r="S80" s="85"/>
      <c r="T80" s="85"/>
      <c r="U80" s="20"/>
      <c r="V80" s="20"/>
      <c r="W80" s="85"/>
      <c r="X80" s="85"/>
      <c r="Y80" s="85"/>
      <c r="Z80" s="85"/>
      <c r="AA80" s="85"/>
      <c r="AB80" s="85"/>
      <c r="AC80" s="85"/>
      <c r="AD80" s="85"/>
      <c r="AE80" s="85"/>
      <c r="AF80" s="85"/>
      <c r="AG80" s="85"/>
      <c r="AH80" s="85"/>
      <c r="AI80" s="85"/>
      <c r="AJ80" s="85"/>
      <c r="AK80" s="85"/>
      <c r="AL80" s="85"/>
      <c r="AM80" s="85"/>
      <c r="AN80" s="85"/>
      <c r="AO80" s="20"/>
      <c r="AP80" s="20"/>
      <c r="AQ80" s="85"/>
      <c r="AR80" s="85"/>
      <c r="AS80" s="85"/>
      <c r="AT80" s="85"/>
      <c r="AU80" s="85"/>
      <c r="AV80" s="85"/>
      <c r="AW80" s="85"/>
      <c r="AX80" s="85"/>
      <c r="AY80" s="85"/>
      <c r="AZ80" s="85"/>
      <c r="BA80" s="85"/>
      <c r="BB80" s="85"/>
      <c r="BC80" s="85"/>
      <c r="BD80" s="85"/>
      <c r="BE80" s="85"/>
      <c r="BF80" s="85"/>
      <c r="BG80" s="85"/>
      <c r="BH80" s="85"/>
      <c r="BI80" s="5"/>
      <c r="BJ80" s="19"/>
      <c r="BK80" s="2"/>
      <c r="BL80" s="90"/>
      <c r="BM80" s="91"/>
      <c r="BN80" s="91"/>
      <c r="BO80" s="91"/>
      <c r="BP80" s="91"/>
      <c r="BQ80" s="91"/>
      <c r="BR80" s="91"/>
      <c r="BS80" s="91"/>
      <c r="BT80" s="91"/>
      <c r="BU80" s="91"/>
      <c r="BV80" s="91"/>
      <c r="BW80" s="91"/>
      <c r="BX80" s="91"/>
      <c r="BY80" s="91"/>
      <c r="BZ80" s="9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7" t="s">
        <v>62</v>
      </c>
      <c r="I3" s="98"/>
      <c r="J3" s="98"/>
      <c r="K3" s="98"/>
      <c r="L3" s="98"/>
      <c r="M3" s="98"/>
      <c r="N3" s="98"/>
      <c r="O3" s="98"/>
      <c r="P3" s="98"/>
      <c r="Q3" s="98"/>
      <c r="R3" s="98"/>
      <c r="S3" s="98"/>
      <c r="T3" s="98"/>
      <c r="U3" s="98"/>
      <c r="V3" s="98"/>
      <c r="W3" s="99"/>
      <c r="X3" s="103" t="s">
        <v>63</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64</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c r="A4" s="29" t="s">
        <v>65</v>
      </c>
      <c r="B4" s="31"/>
      <c r="C4" s="31"/>
      <c r="D4" s="31"/>
      <c r="E4" s="31"/>
      <c r="F4" s="31"/>
      <c r="G4" s="31"/>
      <c r="H4" s="100"/>
      <c r="I4" s="101"/>
      <c r="J4" s="101"/>
      <c r="K4" s="101"/>
      <c r="L4" s="101"/>
      <c r="M4" s="101"/>
      <c r="N4" s="101"/>
      <c r="O4" s="101"/>
      <c r="P4" s="101"/>
      <c r="Q4" s="101"/>
      <c r="R4" s="101"/>
      <c r="S4" s="101"/>
      <c r="T4" s="101"/>
      <c r="U4" s="101"/>
      <c r="V4" s="101"/>
      <c r="W4" s="102"/>
      <c r="X4" s="96" t="s">
        <v>66</v>
      </c>
      <c r="Y4" s="96"/>
      <c r="Z4" s="96"/>
      <c r="AA4" s="96"/>
      <c r="AB4" s="96"/>
      <c r="AC4" s="96"/>
      <c r="AD4" s="96"/>
      <c r="AE4" s="96"/>
      <c r="AF4" s="96"/>
      <c r="AG4" s="96"/>
      <c r="AH4" s="96"/>
      <c r="AI4" s="96" t="s">
        <v>67</v>
      </c>
      <c r="AJ4" s="96"/>
      <c r="AK4" s="96"/>
      <c r="AL4" s="96"/>
      <c r="AM4" s="96"/>
      <c r="AN4" s="96"/>
      <c r="AO4" s="96"/>
      <c r="AP4" s="96"/>
      <c r="AQ4" s="96"/>
      <c r="AR4" s="96"/>
      <c r="AS4" s="96"/>
      <c r="AT4" s="96" t="s">
        <v>68</v>
      </c>
      <c r="AU4" s="96"/>
      <c r="AV4" s="96"/>
      <c r="AW4" s="96"/>
      <c r="AX4" s="96"/>
      <c r="AY4" s="96"/>
      <c r="AZ4" s="96"/>
      <c r="BA4" s="96"/>
      <c r="BB4" s="96"/>
      <c r="BC4" s="96"/>
      <c r="BD4" s="96"/>
      <c r="BE4" s="96" t="s">
        <v>69</v>
      </c>
      <c r="BF4" s="96"/>
      <c r="BG4" s="96"/>
      <c r="BH4" s="96"/>
      <c r="BI4" s="96"/>
      <c r="BJ4" s="96"/>
      <c r="BK4" s="96"/>
      <c r="BL4" s="96"/>
      <c r="BM4" s="96"/>
      <c r="BN4" s="96"/>
      <c r="BO4" s="96"/>
      <c r="BP4" s="96" t="s">
        <v>70</v>
      </c>
      <c r="BQ4" s="96"/>
      <c r="BR4" s="96"/>
      <c r="BS4" s="96"/>
      <c r="BT4" s="96"/>
      <c r="BU4" s="96"/>
      <c r="BV4" s="96"/>
      <c r="BW4" s="96"/>
      <c r="BX4" s="96"/>
      <c r="BY4" s="96"/>
      <c r="BZ4" s="96"/>
      <c r="CA4" s="96" t="s">
        <v>71</v>
      </c>
      <c r="CB4" s="96"/>
      <c r="CC4" s="96"/>
      <c r="CD4" s="96"/>
      <c r="CE4" s="96"/>
      <c r="CF4" s="96"/>
      <c r="CG4" s="96"/>
      <c r="CH4" s="96"/>
      <c r="CI4" s="96"/>
      <c r="CJ4" s="96"/>
      <c r="CK4" s="96"/>
      <c r="CL4" s="96" t="s">
        <v>72</v>
      </c>
      <c r="CM4" s="96"/>
      <c r="CN4" s="96"/>
      <c r="CO4" s="96"/>
      <c r="CP4" s="96"/>
      <c r="CQ4" s="96"/>
      <c r="CR4" s="96"/>
      <c r="CS4" s="96"/>
      <c r="CT4" s="96"/>
      <c r="CU4" s="96"/>
      <c r="CV4" s="96"/>
      <c r="CW4" s="96" t="s">
        <v>73</v>
      </c>
      <c r="CX4" s="96"/>
      <c r="CY4" s="96"/>
      <c r="CZ4" s="96"/>
      <c r="DA4" s="96"/>
      <c r="DB4" s="96"/>
      <c r="DC4" s="96"/>
      <c r="DD4" s="96"/>
      <c r="DE4" s="96"/>
      <c r="DF4" s="96"/>
      <c r="DG4" s="96"/>
      <c r="DH4" s="96" t="s">
        <v>74</v>
      </c>
      <c r="DI4" s="96"/>
      <c r="DJ4" s="96"/>
      <c r="DK4" s="96"/>
      <c r="DL4" s="96"/>
      <c r="DM4" s="96"/>
      <c r="DN4" s="96"/>
      <c r="DO4" s="96"/>
      <c r="DP4" s="96"/>
      <c r="DQ4" s="96"/>
      <c r="DR4" s="96"/>
      <c r="DS4" s="96" t="s">
        <v>75</v>
      </c>
      <c r="DT4" s="96"/>
      <c r="DU4" s="96"/>
      <c r="DV4" s="96"/>
      <c r="DW4" s="96"/>
      <c r="DX4" s="96"/>
      <c r="DY4" s="96"/>
      <c r="DZ4" s="96"/>
      <c r="EA4" s="96"/>
      <c r="EB4" s="96"/>
      <c r="EC4" s="96"/>
      <c r="ED4" s="96" t="s">
        <v>76</v>
      </c>
      <c r="EE4" s="96"/>
      <c r="EF4" s="96"/>
      <c r="EG4" s="96"/>
      <c r="EH4" s="96"/>
      <c r="EI4" s="96"/>
      <c r="EJ4" s="96"/>
      <c r="EK4" s="96"/>
      <c r="EL4" s="96"/>
      <c r="EM4" s="96"/>
      <c r="EN4" s="96"/>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362034</v>
      </c>
      <c r="D6" s="34">
        <f t="shared" si="3"/>
        <v>46</v>
      </c>
      <c r="E6" s="34">
        <f t="shared" si="3"/>
        <v>1</v>
      </c>
      <c r="F6" s="34">
        <f t="shared" si="3"/>
        <v>0</v>
      </c>
      <c r="G6" s="34">
        <f t="shared" si="3"/>
        <v>1</v>
      </c>
      <c r="H6" s="34" t="str">
        <f t="shared" si="3"/>
        <v>徳島県　小松島市</v>
      </c>
      <c r="I6" s="34" t="str">
        <f t="shared" si="3"/>
        <v>法適用</v>
      </c>
      <c r="J6" s="34" t="str">
        <f t="shared" si="3"/>
        <v>水道事業</v>
      </c>
      <c r="K6" s="34" t="str">
        <f t="shared" si="3"/>
        <v>末端給水事業</v>
      </c>
      <c r="L6" s="34" t="str">
        <f t="shared" si="3"/>
        <v>A5</v>
      </c>
      <c r="M6" s="34">
        <f t="shared" si="3"/>
        <v>0</v>
      </c>
      <c r="N6" s="35" t="str">
        <f t="shared" si="3"/>
        <v>-</v>
      </c>
      <c r="O6" s="35">
        <f t="shared" si="3"/>
        <v>53.02</v>
      </c>
      <c r="P6" s="35">
        <f t="shared" si="3"/>
        <v>95.46</v>
      </c>
      <c r="Q6" s="35">
        <f t="shared" si="3"/>
        <v>2095</v>
      </c>
      <c r="R6" s="35">
        <f t="shared" si="3"/>
        <v>39110</v>
      </c>
      <c r="S6" s="35">
        <f t="shared" si="3"/>
        <v>45.37</v>
      </c>
      <c r="T6" s="35">
        <f t="shared" si="3"/>
        <v>862.02</v>
      </c>
      <c r="U6" s="35">
        <f t="shared" si="3"/>
        <v>37054</v>
      </c>
      <c r="V6" s="35">
        <f t="shared" si="3"/>
        <v>39.6</v>
      </c>
      <c r="W6" s="35">
        <f t="shared" si="3"/>
        <v>935.71</v>
      </c>
      <c r="X6" s="36">
        <f>IF(X7="",NA(),X7)</f>
        <v>104.78</v>
      </c>
      <c r="Y6" s="36">
        <f t="shared" ref="Y6:AG6" si="4">IF(Y7="",NA(),Y7)</f>
        <v>113.23</v>
      </c>
      <c r="Z6" s="36">
        <f t="shared" si="4"/>
        <v>106.97</v>
      </c>
      <c r="AA6" s="36">
        <f t="shared" si="4"/>
        <v>102.76</v>
      </c>
      <c r="AB6" s="36">
        <f t="shared" si="4"/>
        <v>109.27</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1172.8599999999999</v>
      </c>
      <c r="AU6" s="36">
        <f t="shared" ref="AU6:BC6" si="6">IF(AU7="",NA(),AU7)</f>
        <v>1255.44</v>
      </c>
      <c r="AV6" s="36">
        <f t="shared" si="6"/>
        <v>364.59</v>
      </c>
      <c r="AW6" s="36">
        <f t="shared" si="6"/>
        <v>223.55</v>
      </c>
      <c r="AX6" s="36">
        <f t="shared" si="6"/>
        <v>150.01</v>
      </c>
      <c r="AY6" s="36">
        <f t="shared" si="6"/>
        <v>852.01</v>
      </c>
      <c r="AZ6" s="36">
        <f t="shared" si="6"/>
        <v>909.68</v>
      </c>
      <c r="BA6" s="36">
        <f t="shared" si="6"/>
        <v>382.09</v>
      </c>
      <c r="BB6" s="36">
        <f t="shared" si="6"/>
        <v>371.31</v>
      </c>
      <c r="BC6" s="36">
        <f t="shared" si="6"/>
        <v>377.63</v>
      </c>
      <c r="BD6" s="35" t="str">
        <f>IF(BD7="","",IF(BD7="-","【-】","【"&amp;SUBSTITUTE(TEXT(BD7,"#,##0.00"),"-","△")&amp;"】"))</f>
        <v>【262.87】</v>
      </c>
      <c r="BE6" s="36">
        <f>IF(BE7="",NA(),BE7)</f>
        <v>596.83000000000004</v>
      </c>
      <c r="BF6" s="36">
        <f t="shared" ref="BF6:BN6" si="7">IF(BF7="",NA(),BF7)</f>
        <v>583.35</v>
      </c>
      <c r="BG6" s="36">
        <f t="shared" si="7"/>
        <v>569.17999999999995</v>
      </c>
      <c r="BH6" s="36">
        <f t="shared" si="7"/>
        <v>544.51</v>
      </c>
      <c r="BI6" s="36">
        <f t="shared" si="7"/>
        <v>519.19000000000005</v>
      </c>
      <c r="BJ6" s="36">
        <f t="shared" si="7"/>
        <v>391.4</v>
      </c>
      <c r="BK6" s="36">
        <f t="shared" si="7"/>
        <v>382.65</v>
      </c>
      <c r="BL6" s="36">
        <f t="shared" si="7"/>
        <v>385.06</v>
      </c>
      <c r="BM6" s="36">
        <f t="shared" si="7"/>
        <v>373.09</v>
      </c>
      <c r="BN6" s="36">
        <f t="shared" si="7"/>
        <v>364.71</v>
      </c>
      <c r="BO6" s="35" t="str">
        <f>IF(BO7="","",IF(BO7="-","【-】","【"&amp;SUBSTITUTE(TEXT(BO7,"#,##0.00"),"-","△")&amp;"】"))</f>
        <v>【270.87】</v>
      </c>
      <c r="BP6" s="36">
        <f>IF(BP7="",NA(),BP7)</f>
        <v>104.17</v>
      </c>
      <c r="BQ6" s="36">
        <f t="shared" ref="BQ6:BY6" si="8">IF(BQ7="",NA(),BQ7)</f>
        <v>110.89</v>
      </c>
      <c r="BR6" s="36">
        <f t="shared" si="8"/>
        <v>106.94</v>
      </c>
      <c r="BS6" s="36">
        <f t="shared" si="8"/>
        <v>102.48</v>
      </c>
      <c r="BT6" s="36">
        <f t="shared" si="8"/>
        <v>110.37</v>
      </c>
      <c r="BU6" s="36">
        <f t="shared" si="8"/>
        <v>95.91</v>
      </c>
      <c r="BV6" s="36">
        <f t="shared" si="8"/>
        <v>96.1</v>
      </c>
      <c r="BW6" s="36">
        <f t="shared" si="8"/>
        <v>99.07</v>
      </c>
      <c r="BX6" s="36">
        <f t="shared" si="8"/>
        <v>99.99</v>
      </c>
      <c r="BY6" s="36">
        <f t="shared" si="8"/>
        <v>100.65</v>
      </c>
      <c r="BZ6" s="35" t="str">
        <f>IF(BZ7="","",IF(BZ7="-","【-】","【"&amp;SUBSTITUTE(TEXT(BZ7,"#,##0.00"),"-","△")&amp;"】"))</f>
        <v>【105.59】</v>
      </c>
      <c r="CA6" s="36">
        <f>IF(CA7="",NA(),CA7)</f>
        <v>106.72</v>
      </c>
      <c r="CB6" s="36">
        <f t="shared" ref="CB6:CJ6" si="9">IF(CB7="",NA(),CB7)</f>
        <v>100.14</v>
      </c>
      <c r="CC6" s="36">
        <f t="shared" si="9"/>
        <v>103.95</v>
      </c>
      <c r="CD6" s="36">
        <f t="shared" si="9"/>
        <v>108.54</v>
      </c>
      <c r="CE6" s="36">
        <f t="shared" si="9"/>
        <v>101.46</v>
      </c>
      <c r="CF6" s="36">
        <f t="shared" si="9"/>
        <v>179.29</v>
      </c>
      <c r="CG6" s="36">
        <f t="shared" si="9"/>
        <v>178.39</v>
      </c>
      <c r="CH6" s="36">
        <f t="shared" si="9"/>
        <v>173.03</v>
      </c>
      <c r="CI6" s="36">
        <f t="shared" si="9"/>
        <v>171.15</v>
      </c>
      <c r="CJ6" s="36">
        <f t="shared" si="9"/>
        <v>170.19</v>
      </c>
      <c r="CK6" s="35" t="str">
        <f>IF(CK7="","",IF(CK7="-","【-】","【"&amp;SUBSTITUTE(TEXT(CK7,"#,##0.00"),"-","△")&amp;"】"))</f>
        <v>【163.27】</v>
      </c>
      <c r="CL6" s="36">
        <f>IF(CL7="",NA(),CL7)</f>
        <v>60.97</v>
      </c>
      <c r="CM6" s="36">
        <f t="shared" ref="CM6:CU6" si="10">IF(CM7="",NA(),CM7)</f>
        <v>62.84</v>
      </c>
      <c r="CN6" s="36">
        <f t="shared" si="10"/>
        <v>61.66</v>
      </c>
      <c r="CO6" s="36">
        <f t="shared" si="10"/>
        <v>59.06</v>
      </c>
      <c r="CP6" s="36">
        <f t="shared" si="10"/>
        <v>59.37</v>
      </c>
      <c r="CQ6" s="36">
        <f t="shared" si="10"/>
        <v>59.09</v>
      </c>
      <c r="CR6" s="36">
        <f t="shared" si="10"/>
        <v>59.23</v>
      </c>
      <c r="CS6" s="36">
        <f t="shared" si="10"/>
        <v>58.58</v>
      </c>
      <c r="CT6" s="36">
        <f t="shared" si="10"/>
        <v>58.53</v>
      </c>
      <c r="CU6" s="36">
        <f t="shared" si="10"/>
        <v>59.01</v>
      </c>
      <c r="CV6" s="35" t="str">
        <f>IF(CV7="","",IF(CV7="-","【-】","【"&amp;SUBSTITUTE(TEXT(CV7,"#,##0.00"),"-","△")&amp;"】"))</f>
        <v>【59.94】</v>
      </c>
      <c r="CW6" s="36">
        <f>IF(CW7="",NA(),CW7)</f>
        <v>82.73</v>
      </c>
      <c r="CX6" s="36">
        <f t="shared" ref="CX6:DF6" si="11">IF(CX7="",NA(),CX7)</f>
        <v>79.81</v>
      </c>
      <c r="CY6" s="36">
        <f t="shared" si="11"/>
        <v>79.510000000000005</v>
      </c>
      <c r="CZ6" s="36">
        <f t="shared" si="11"/>
        <v>82.28</v>
      </c>
      <c r="DA6" s="36">
        <f t="shared" si="11"/>
        <v>83.39</v>
      </c>
      <c r="DB6" s="36">
        <f t="shared" si="11"/>
        <v>85.4</v>
      </c>
      <c r="DC6" s="36">
        <f t="shared" si="11"/>
        <v>85.53</v>
      </c>
      <c r="DD6" s="36">
        <f t="shared" si="11"/>
        <v>85.23</v>
      </c>
      <c r="DE6" s="36">
        <f t="shared" si="11"/>
        <v>85.26</v>
      </c>
      <c r="DF6" s="36">
        <f t="shared" si="11"/>
        <v>85.37</v>
      </c>
      <c r="DG6" s="35" t="str">
        <f>IF(DG7="","",IF(DG7="-","【-】","【"&amp;SUBSTITUTE(TEXT(DG7,"#,##0.00"),"-","△")&amp;"】"))</f>
        <v>【90.22】</v>
      </c>
      <c r="DH6" s="36">
        <f>IF(DH7="",NA(),DH7)</f>
        <v>38.28</v>
      </c>
      <c r="DI6" s="36">
        <f t="shared" ref="DI6:DQ6" si="12">IF(DI7="",NA(),DI7)</f>
        <v>38.61</v>
      </c>
      <c r="DJ6" s="36">
        <f t="shared" si="12"/>
        <v>42.49</v>
      </c>
      <c r="DK6" s="36">
        <f t="shared" si="12"/>
        <v>43.05</v>
      </c>
      <c r="DL6" s="36">
        <f t="shared" si="12"/>
        <v>43.64</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0.8</v>
      </c>
      <c r="DT6" s="36">
        <f t="shared" ref="DT6:EB6" si="13">IF(DT7="",NA(),DT7)</f>
        <v>12.45</v>
      </c>
      <c r="DU6" s="36">
        <f t="shared" si="13"/>
        <v>12.42</v>
      </c>
      <c r="DV6" s="36">
        <f t="shared" si="13"/>
        <v>14.97</v>
      </c>
      <c r="DW6" s="36">
        <f t="shared" si="13"/>
        <v>15.44</v>
      </c>
      <c r="DX6" s="36">
        <f t="shared" si="13"/>
        <v>7.8</v>
      </c>
      <c r="DY6" s="36">
        <f t="shared" si="13"/>
        <v>8.39</v>
      </c>
      <c r="DZ6" s="36">
        <f t="shared" si="13"/>
        <v>10.09</v>
      </c>
      <c r="EA6" s="36">
        <f t="shared" si="13"/>
        <v>10.54</v>
      </c>
      <c r="EB6" s="36">
        <f t="shared" si="13"/>
        <v>12.03</v>
      </c>
      <c r="EC6" s="35" t="str">
        <f>IF(EC7="","",IF(EC7="-","【-】","【"&amp;SUBSTITUTE(TEXT(EC7,"#,##0.00"),"-","△")&amp;"】"))</f>
        <v>【15.00】</v>
      </c>
      <c r="ED6" s="36">
        <f>IF(ED7="",NA(),ED7)</f>
        <v>1.06</v>
      </c>
      <c r="EE6" s="36">
        <f t="shared" ref="EE6:EM6" si="14">IF(EE7="",NA(),EE7)</f>
        <v>1.48</v>
      </c>
      <c r="EF6" s="36">
        <f t="shared" si="14"/>
        <v>1.48</v>
      </c>
      <c r="EG6" s="36">
        <f t="shared" si="14"/>
        <v>1.1499999999999999</v>
      </c>
      <c r="EH6" s="36">
        <f t="shared" si="14"/>
        <v>1.48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362034</v>
      </c>
      <c r="D7" s="38">
        <v>46</v>
      </c>
      <c r="E7" s="38">
        <v>1</v>
      </c>
      <c r="F7" s="38">
        <v>0</v>
      </c>
      <c r="G7" s="38">
        <v>1</v>
      </c>
      <c r="H7" s="38" t="s">
        <v>105</v>
      </c>
      <c r="I7" s="38" t="s">
        <v>106</v>
      </c>
      <c r="J7" s="38" t="s">
        <v>107</v>
      </c>
      <c r="K7" s="38" t="s">
        <v>108</v>
      </c>
      <c r="L7" s="38" t="s">
        <v>109</v>
      </c>
      <c r="M7" s="38"/>
      <c r="N7" s="39" t="s">
        <v>110</v>
      </c>
      <c r="O7" s="39">
        <v>53.02</v>
      </c>
      <c r="P7" s="39">
        <v>95.46</v>
      </c>
      <c r="Q7" s="39">
        <v>2095</v>
      </c>
      <c r="R7" s="39">
        <v>39110</v>
      </c>
      <c r="S7" s="39">
        <v>45.37</v>
      </c>
      <c r="T7" s="39">
        <v>862.02</v>
      </c>
      <c r="U7" s="39">
        <v>37054</v>
      </c>
      <c r="V7" s="39">
        <v>39.6</v>
      </c>
      <c r="W7" s="39">
        <v>935.71</v>
      </c>
      <c r="X7" s="39">
        <v>104.78</v>
      </c>
      <c r="Y7" s="39">
        <v>113.23</v>
      </c>
      <c r="Z7" s="39">
        <v>106.97</v>
      </c>
      <c r="AA7" s="39">
        <v>102.76</v>
      </c>
      <c r="AB7" s="39">
        <v>109.27</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1172.8599999999999</v>
      </c>
      <c r="AU7" s="39">
        <v>1255.44</v>
      </c>
      <c r="AV7" s="39">
        <v>364.59</v>
      </c>
      <c r="AW7" s="39">
        <v>223.55</v>
      </c>
      <c r="AX7" s="39">
        <v>150.01</v>
      </c>
      <c r="AY7" s="39">
        <v>852.01</v>
      </c>
      <c r="AZ7" s="39">
        <v>909.68</v>
      </c>
      <c r="BA7" s="39">
        <v>382.09</v>
      </c>
      <c r="BB7" s="39">
        <v>371.31</v>
      </c>
      <c r="BC7" s="39">
        <v>377.63</v>
      </c>
      <c r="BD7" s="39">
        <v>262.87</v>
      </c>
      <c r="BE7" s="39">
        <v>596.83000000000004</v>
      </c>
      <c r="BF7" s="39">
        <v>583.35</v>
      </c>
      <c r="BG7" s="39">
        <v>569.17999999999995</v>
      </c>
      <c r="BH7" s="39">
        <v>544.51</v>
      </c>
      <c r="BI7" s="39">
        <v>519.19000000000005</v>
      </c>
      <c r="BJ7" s="39">
        <v>391.4</v>
      </c>
      <c r="BK7" s="39">
        <v>382.65</v>
      </c>
      <c r="BL7" s="39">
        <v>385.06</v>
      </c>
      <c r="BM7" s="39">
        <v>373.09</v>
      </c>
      <c r="BN7" s="39">
        <v>364.71</v>
      </c>
      <c r="BO7" s="39">
        <v>270.87</v>
      </c>
      <c r="BP7" s="39">
        <v>104.17</v>
      </c>
      <c r="BQ7" s="39">
        <v>110.89</v>
      </c>
      <c r="BR7" s="39">
        <v>106.94</v>
      </c>
      <c r="BS7" s="39">
        <v>102.48</v>
      </c>
      <c r="BT7" s="39">
        <v>110.37</v>
      </c>
      <c r="BU7" s="39">
        <v>95.91</v>
      </c>
      <c r="BV7" s="39">
        <v>96.1</v>
      </c>
      <c r="BW7" s="39">
        <v>99.07</v>
      </c>
      <c r="BX7" s="39">
        <v>99.99</v>
      </c>
      <c r="BY7" s="39">
        <v>100.65</v>
      </c>
      <c r="BZ7" s="39">
        <v>105.59</v>
      </c>
      <c r="CA7" s="39">
        <v>106.72</v>
      </c>
      <c r="CB7" s="39">
        <v>100.14</v>
      </c>
      <c r="CC7" s="39">
        <v>103.95</v>
      </c>
      <c r="CD7" s="39">
        <v>108.54</v>
      </c>
      <c r="CE7" s="39">
        <v>101.46</v>
      </c>
      <c r="CF7" s="39">
        <v>179.29</v>
      </c>
      <c r="CG7" s="39">
        <v>178.39</v>
      </c>
      <c r="CH7" s="39">
        <v>173.03</v>
      </c>
      <c r="CI7" s="39">
        <v>171.15</v>
      </c>
      <c r="CJ7" s="39">
        <v>170.19</v>
      </c>
      <c r="CK7" s="39">
        <v>163.27000000000001</v>
      </c>
      <c r="CL7" s="39">
        <v>60.97</v>
      </c>
      <c r="CM7" s="39">
        <v>62.84</v>
      </c>
      <c r="CN7" s="39">
        <v>61.66</v>
      </c>
      <c r="CO7" s="39">
        <v>59.06</v>
      </c>
      <c r="CP7" s="39">
        <v>59.37</v>
      </c>
      <c r="CQ7" s="39">
        <v>59.09</v>
      </c>
      <c r="CR7" s="39">
        <v>59.23</v>
      </c>
      <c r="CS7" s="39">
        <v>58.58</v>
      </c>
      <c r="CT7" s="39">
        <v>58.53</v>
      </c>
      <c r="CU7" s="39">
        <v>59.01</v>
      </c>
      <c r="CV7" s="39">
        <v>59.94</v>
      </c>
      <c r="CW7" s="39">
        <v>82.73</v>
      </c>
      <c r="CX7" s="39">
        <v>79.81</v>
      </c>
      <c r="CY7" s="39">
        <v>79.510000000000005</v>
      </c>
      <c r="CZ7" s="39">
        <v>82.28</v>
      </c>
      <c r="DA7" s="39">
        <v>83.39</v>
      </c>
      <c r="DB7" s="39">
        <v>85.4</v>
      </c>
      <c r="DC7" s="39">
        <v>85.53</v>
      </c>
      <c r="DD7" s="39">
        <v>85.23</v>
      </c>
      <c r="DE7" s="39">
        <v>85.26</v>
      </c>
      <c r="DF7" s="39">
        <v>85.37</v>
      </c>
      <c r="DG7" s="39">
        <v>90.22</v>
      </c>
      <c r="DH7" s="39">
        <v>38.28</v>
      </c>
      <c r="DI7" s="39">
        <v>38.61</v>
      </c>
      <c r="DJ7" s="39">
        <v>42.49</v>
      </c>
      <c r="DK7" s="39">
        <v>43.05</v>
      </c>
      <c r="DL7" s="39">
        <v>43.64</v>
      </c>
      <c r="DM7" s="39">
        <v>36.36</v>
      </c>
      <c r="DN7" s="39">
        <v>37.340000000000003</v>
      </c>
      <c r="DO7" s="39">
        <v>44.31</v>
      </c>
      <c r="DP7" s="39">
        <v>45.75</v>
      </c>
      <c r="DQ7" s="39">
        <v>46.9</v>
      </c>
      <c r="DR7" s="39">
        <v>47.91</v>
      </c>
      <c r="DS7" s="39">
        <v>0.8</v>
      </c>
      <c r="DT7" s="39">
        <v>12.45</v>
      </c>
      <c r="DU7" s="39">
        <v>12.42</v>
      </c>
      <c r="DV7" s="39">
        <v>14.97</v>
      </c>
      <c r="DW7" s="39">
        <v>15.44</v>
      </c>
      <c r="DX7" s="39">
        <v>7.8</v>
      </c>
      <c r="DY7" s="39">
        <v>8.39</v>
      </c>
      <c r="DZ7" s="39">
        <v>10.09</v>
      </c>
      <c r="EA7" s="39">
        <v>10.54</v>
      </c>
      <c r="EB7" s="39">
        <v>12.03</v>
      </c>
      <c r="EC7" s="39">
        <v>15</v>
      </c>
      <c r="ED7" s="39">
        <v>1.06</v>
      </c>
      <c r="EE7" s="39">
        <v>1.48</v>
      </c>
      <c r="EF7" s="39">
        <v>1.48</v>
      </c>
      <c r="EG7" s="39">
        <v>1.1499999999999999</v>
      </c>
      <c r="EH7" s="39">
        <v>1.48</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2018-02-08T09:30:47Z</cp:lastPrinted>
  <dcterms:created xsi:type="dcterms:W3CDTF">2017-12-25T01:34:57Z</dcterms:created>
  <dcterms:modified xsi:type="dcterms:W3CDTF">2018-02-09T02:01:51Z</dcterms:modified>
  <cp:category/>
</cp:coreProperties>
</file>