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0.9\財政課\7 その他\財政状況資料集\R3決算\R5.10.23_令和３年度財政状況資料集のホームページ公開について（依頼）\01_HP掲載用\"/>
    </mc:Choice>
  </mc:AlternateContent>
  <xr:revisionPtr revIDLastSave="0" documentId="13_ncr:1_{6BC2755E-54AA-4193-A543-CC3DF82E97D2}"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O35" i="10"/>
  <c r="BE35" i="10"/>
  <c r="BE34" i="10"/>
  <c r="C34" i="10"/>
  <c r="C35" i="10" s="1"/>
  <c r="C36"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<sst xmlns="http://schemas.openxmlformats.org/spreadsheetml/2006/main" count="1142" uniqueCount="638">
  <si>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</si>
  <si>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</si>
  <si>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</si>
  <si>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</si>
  <si>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</si>
  <si>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</si>
  <si>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</si>
  <si>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</si>
  <si>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</si>
  <si>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</si>
  <si>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</si>
  <si>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</si>
  <si>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</si>
  <si>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</si>
  <si>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</si>
  <si>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</si>
  <si>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</si>
  <si>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</si>
  <si>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</si>
  <si>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</si>
  <si>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</si>
  <si>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</si>
  <si>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</si>
  <si>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</si>
  <si>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</si>
  <si>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</si>
  <si>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</si>
  <si>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</si>
  <si>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</si>
  <si>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</si>
  <si>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</si>
  <si>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</si>
  <si>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</si>
  <si>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</si>
  <si>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</si>
  <si>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</si>
  <si>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</si>
  <si>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</si>
  <si>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</si>
  <si>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</si>
  <si>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</si>
  <si>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</si>
  <si>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</si>
  <si>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</si>
  <si>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</si>
  <si>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</si>
  <si>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</si>
  <si>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</si>
  <si>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</si>
  <si>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</si>
  <si>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</si>
  <si>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</si>
  <si>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</si>
  <si>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</si>
  <si>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</si>
  <si>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</si>
  <si>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</si>
  <si>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</si>
  <si>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</si>
  <si>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</si>
  <si>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</si>
  <si>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</si>
  <si>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</si>
  <si>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</si>
  <si>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</si>
  <si>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</si>
  <si>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</si>
  <si>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</si>
  <si>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</si>
  <si>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</si>
  <si>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</si>
  <si>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</si>
  <si>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</si>
  <si>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</si>
  <si>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</si>
  <si>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</si>
  <si>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</si>
  <si>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</si>
  <si>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</si>
  <si>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</si>
  <si>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</si>
  <si>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</si>
  <si>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</si>
  <si>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</si>
  <si>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</si>
  <si>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</si>
  <si>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</si>
  <si>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</si>
  <si>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</si>
  <si>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</si>
  <si>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</si>
  <si>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</si>
  <si>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</si>
  <si>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</si>
  <si>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</si>
  <si>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</si>
  <si>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</si>
  <si>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</si>
  <si>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</si>
  <si>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</si>
  <si>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</si>
  <si>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</si>
  <si>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</si>
  <si>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</si>
  <si>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</si>
  <si>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</si>
  <si>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</si>
  <si>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</si>
  <si>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</si>
  <si>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</si>
  <si>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</si>
  <si>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</si>
  <si>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</si>
  <si>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</si>
  <si>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</si>
  <si>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</si>
  <si>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</si>
  <si>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</si>
  <si>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</si>
  <si>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</si>
  <si>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</si>
  <si>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</si>
  <si>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</si>
  <si>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</si>
  <si>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</si>
  <si>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</si>
  <si>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</si>
  <si>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</si>
  <si>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</si>
  <si>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</si>
  <si>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</si>
  <si>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</si>
  <si>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</si>
  <si>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</si>
  <si>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</si>
  <si>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</si>
  <si>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</si>
  <si>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</si>
  <si>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</si>
  <si>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</si>
  <si>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</si>
  <si>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</si>
  <si>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</si>
  <si>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</si>
  <si>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</si>
  <si>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</si>
  <si>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</si>
  <si>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</si>
  <si>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</si>
  <si>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</si>
  <si>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</si>
  <si>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</si>
  <si>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</si>
  <si>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</si>
  <si>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</si>
  <si>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</si>
  <si>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</si>
  <si>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</si>
  <si>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</si>
  <si>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</si>
  <si>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</si>
  <si>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</si>
  <si>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</si>
  <si>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</si>
  <si>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</si>
  <si>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</si>
  <si>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</si>
  <si>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</si>
  <si>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</si>
  <si>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</si>
  <si>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</si>
  <si>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</si>
  <si>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</si>
  <si>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</si>
  <si>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</si>
  <si>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</si>
  <si>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</si>
  <si>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</si>
  <si>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</si>
  <si>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</si>
  <si>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</si>
  <si>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</si>
  <si>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</si>
  <si>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</si>
  <si>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</si>
  <si>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</si>
  <si>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</si>
  <si>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</si>
  <si>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</si>
  <si>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</si>
  <si>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</si>
  <si>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</si>
  <si>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</si>
  <si>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</si>
  <si>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</si>
  <si>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</si>
  <si>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</si>
  <si>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</si>
  <si>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</si>
  <si>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</si>
  <si>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</si>
  <si>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</si>
  <si>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</si>
  <si>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</si>
  <si>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</si>
  <si>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</si>
  <si>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</si>
  <si>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</si>
  <si>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</si>
  <si>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</si>
  <si>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</si>
  <si>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</si>
  <si>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</si>
  <si>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</si>
  <si>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</si>
  <si>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</si>
  <si>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</si>
  <si>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</si>
  <si>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</si>
  <si>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</si>
  <si>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</si>
  <si>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</si>
  <si>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</si>
  <si>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</si>
  <si>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</si>
  <si>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</si>
  <si>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</si>
  <si>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</si>
  <si>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</si>
  <si>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</si>
  <si>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</si>
  <si>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</si>
  <si>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</si>
  <si>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</si>
  <si>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</si>
  <si>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</si>
  <si>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</si>
  <si>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</si>
  <si>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</si>
  <si>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</si>
  <si>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</si>
  <si>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</si>
  <si>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</si>
  <si>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</si>
  <si>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</si>
  <si>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</si>
  <si>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</si>
  <si>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</si>
  <si>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</si>
  <si>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</si>
  <si>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</si>
  <si>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</si>
  <si>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</si>
  <si>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</si>
  <si>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</si>
  <si>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</si>
  <si>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</si>
  <si>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</si>
  <si>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</si>
  <si>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</si>
  <si>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</si>
  <si>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</si>
  <si>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</si>
  <si>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</si>
  <si>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合計</t>
  </si>
  <si>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</si>
  <si>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</si>
  <si>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</si>
  <si>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</si>
  <si>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</si>
  <si>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</si>
  <si>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</si>
  <si>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</si>
  <si>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</si>
  <si>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</si>
  <si>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</si>
  <si>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</si>
  <si>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</si>
  <si>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</si>
  <si>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</si>
  <si>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</si>
  <si>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</si>
  <si>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</si>
  <si>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</si>
  <si>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</si>
  <si>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</si>
  <si>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</si>
  <si>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</si>
  <si>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</si>
  <si>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</si>
  <si>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</si>
  <si>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</si>
  <si>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</si>
  <si>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</si>
  <si>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</si>
  <si>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</si>
  <si>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</si>
  <si>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</si>
  <si>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</si>
  <si>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</si>
  <si>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</si>
  <si>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徳島県小松島市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</si>
  <si>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</si>
  <si>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</si>
  <si>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</si>
  <si>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</si>
  <si>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</si>
  <si>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</si>
  <si>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</si>
  <si>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</si>
  <si>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</si>
  <si>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</si>
  <si>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</si>
  <si>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</si>
  <si>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</si>
  <si>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</si>
  <si>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</si>
  <si>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</si>
  <si>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</si>
  <si>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</si>
  <si>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</si>
  <si>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</si>
  <si>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小松島市住宅新築資金等貸付事業特別会計</t>
    <phoneticPr fontId="5"/>
  </si>
  <si>
    <t>小松島市土地取得事業特別会計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</si>
  <si>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</si>
  <si>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</si>
  <si>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</si>
  <si>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</si>
  <si>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</si>
  <si>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</si>
  <si>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</si>
  <si>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</si>
  <si>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</si>
  <si>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</si>
  <si>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</si>
  <si>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</si>
  <si>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</si>
  <si>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</si>
  <si>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</si>
  <si>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小松島市競輪事業特別会計</t>
    <phoneticPr fontId="5"/>
  </si>
  <si>
    <t>小松島市後期高齢者医療特別会計</t>
    <phoneticPr fontId="5"/>
  </si>
  <si>
    <t>小松島市国民健康保険特別会計</t>
    <phoneticPr fontId="5"/>
  </si>
  <si>
    <t>小松島市介護保険特別会計</t>
    <phoneticPr fontId="5"/>
  </si>
  <si>
    <t>小松島市下水道事業会計</t>
    <phoneticPr fontId="5"/>
  </si>
  <si>
    <t>法適用企業</t>
    <phoneticPr fontId="5"/>
  </si>
  <si>
    <t>小松島市水道事業会計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</si>
  <si>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</si>
  <si>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</si>
  <si>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</si>
  <si>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</si>
  <si>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</si>
  <si>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</si>
  <si>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</si>
  <si>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</si>
  <si>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</si>
  <si>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</si>
  <si>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</si>
  <si>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</si>
  <si>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</si>
  <si>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</si>
  <si>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</si>
  <si>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</si>
  <si>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</si>
  <si>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</si>
  <si>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</si>
  <si>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</si>
  <si>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</si>
  <si>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</si>
  <si>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</si>
  <si>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</si>
  <si>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</si>
  <si>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</si>
  <si>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</si>
  <si>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</si>
  <si>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</si>
  <si>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</si>
  <si>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</si>
  <si>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</si>
  <si>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</si>
  <si>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</si>
  <si>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</si>
  <si>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</si>
  <si>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</si>
  <si>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</si>
  <si>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</si>
  <si>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</si>
  <si>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</si>
  <si>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</si>
  <si>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</si>
  <si>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</si>
  <si>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</si>
  <si>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</si>
  <si>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</si>
  <si>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</si>
  <si>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</si>
  <si>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</si>
  <si>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</si>
  <si>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</si>
  <si>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</si>
  <si>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</si>
  <si>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</si>
  <si>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</si>
  <si>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</si>
  <si>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</si>
  <si>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</si>
  <si>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</si>
  <si>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</si>
  <si>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</si>
  <si>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</si>
  <si>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</si>
  <si>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</si>
  <si>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</si>
  <si>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</si>
  <si>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小松島市下水道事業会計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</si>
  <si>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</si>
  <si>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</si>
  <si>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小松島市介護保険特別会計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</si>
  <si>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</si>
  <si>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小松島市競輪事業特別会計</t>
    <phoneticPr fontId="5"/>
  </si>
  <si>
    <t>-</t>
    <phoneticPr fontId="5"/>
  </si>
  <si>
    <t>(Ｆ)</t>
    <phoneticPr fontId="5"/>
  </si>
  <si>
    <t>小松島市後期高齢者医療特別会計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</si>
  <si>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</si>
  <si>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</si>
  <si>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</si>
  <si>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</si>
  <si>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</si>
  <si>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</si>
  <si>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</si>
  <si>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</si>
  <si>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</si>
  <si>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</si>
  <si>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</si>
  <si>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</si>
  <si>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</si>
  <si>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</si>
  <si>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</si>
  <si>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</si>
  <si>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</si>
  <si>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</si>
  <si>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</si>
  <si>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</si>
  <si>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</si>
  <si>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</si>
  <si>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</si>
  <si>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</si>
  <si>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</si>
  <si>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</si>
  <si>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</si>
  <si>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</si>
  <si>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</si>
  <si>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</si>
  <si>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</si>
  <si>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</si>
  <si>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</si>
  <si>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</si>
  <si>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</si>
  <si>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</si>
  <si>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</si>
  <si>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</si>
  <si>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</si>
  <si>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</si>
  <si>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</si>
  <si>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</si>
  <si>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</si>
  <si>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</si>
  <si>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</si>
  <si>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</si>
  <si>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</si>
  <si>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</si>
  <si>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</si>
  <si>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</si>
  <si>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</si>
  <si>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</si>
  <si>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</si>
  <si>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</si>
  <si>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</si>
  <si>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</si>
  <si>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</si>
  <si>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</si>
  <si>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</si>
  <si>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</si>
  <si>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</si>
  <si>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</si>
  <si>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</si>
  <si>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</si>
  <si>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</si>
  <si>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</si>
  <si>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</si>
  <si>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</si>
  <si>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</si>
  <si>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</si>
  <si>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</si>
  <si>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</si>
  <si>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</si>
  <si>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</si>
  <si>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</si>
  <si>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</si>
  <si>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</si>
  <si>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</si>
  <si>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</si>
  <si>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</si>
  <si>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</si>
  <si>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</si>
  <si>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</si>
  <si>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</si>
  <si>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4.84</t>
  </si>
  <si>
    <t>▲ 3.64</t>
  </si>
  <si>
    <t>▲ 6.22</t>
  </si>
  <si>
    <t>▲ 0.18</t>
  </si>
  <si>
    <t>小松島市住宅新築資金等貸付事業特別会計</t>
  </si>
  <si>
    <t>▲ 2.55</t>
  </si>
  <si>
    <t>▲ 2.24</t>
  </si>
  <si>
    <t>▲ 1.69</t>
  </si>
  <si>
    <t>▲ 1.33</t>
  </si>
  <si>
    <t>▲ 1.16</t>
  </si>
  <si>
    <t>一般会計</t>
  </si>
  <si>
    <t>小松島市水道事業会計</t>
  </si>
  <si>
    <t>小松島市介護保険特別会計</t>
  </si>
  <si>
    <t>小松島市国民健康保険特別会計</t>
  </si>
  <si>
    <t>小松島市競輪事業特別会計</t>
  </si>
  <si>
    <t>小松島市下水道事業会計</t>
  </si>
  <si>
    <t>小松島市後期高齢者医療特別会計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</si>
  <si>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</si>
  <si>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</si>
  <si>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</si>
  <si>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</si>
  <si>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</si>
  <si>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</si>
  <si>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</si>
  <si>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</si>
  <si>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</si>
  <si>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小松島市外三町村衛生組合（一般会計）</t>
    <phoneticPr fontId="2"/>
  </si>
  <si>
    <t>那賀川北岸地域湛水防除施設組合
（那賀川北岸地域湛水防除施設組合会計）</t>
    <phoneticPr fontId="2"/>
  </si>
  <si>
    <t>徳島県後期高齢者医療広域連合（一般会計）</t>
    <phoneticPr fontId="2"/>
  </si>
  <si>
    <t>徳島県後期高齢者医療広域連合
（後期高齢者医療特別会計）</t>
    <phoneticPr fontId="2"/>
  </si>
  <si>
    <t>徳島県市町村総合事務組合（一般会計）</t>
    <phoneticPr fontId="2"/>
  </si>
  <si>
    <t>徳島県市町村総合事務組合
（徳島滞納整理機構特別会計）</t>
    <phoneticPr fontId="2"/>
  </si>
  <si>
    <t>金磯地区整備基金</t>
    <rPh sb="0" eb="2">
      <t>カナイソ</t>
    </rPh>
    <rPh sb="2" eb="4">
      <t>チク</t>
    </rPh>
    <rPh sb="4" eb="6">
      <t>セイビ</t>
    </rPh>
    <rPh sb="6" eb="8">
      <t>キキン</t>
    </rPh>
    <phoneticPr fontId="5"/>
  </si>
  <si>
    <t>地域福祉基金</t>
    <rPh sb="0" eb="2">
      <t>チイキ</t>
    </rPh>
    <rPh sb="2" eb="4">
      <t>フクシ</t>
    </rPh>
    <rPh sb="4" eb="6">
      <t>キキン</t>
    </rPh>
    <phoneticPr fontId="5"/>
  </si>
  <si>
    <t>奨学基金</t>
    <rPh sb="0" eb="2">
      <t>ショウガク</t>
    </rPh>
    <rPh sb="2" eb="4">
      <t>キキン</t>
    </rPh>
    <phoneticPr fontId="5"/>
  </si>
  <si>
    <t>森林環境整備基金</t>
    <rPh sb="0" eb="4">
      <t>シンリンカンキョウ</t>
    </rPh>
    <rPh sb="4" eb="6">
      <t>セイビ</t>
    </rPh>
    <rPh sb="6" eb="8">
      <t>キキン</t>
    </rPh>
    <phoneticPr fontId="5"/>
  </si>
  <si>
    <t>小松島市土地開発公社</t>
    <phoneticPr fontId="2"/>
  </si>
  <si>
    <t>-</t>
    <phoneticPr fontId="2"/>
  </si>
  <si>
    <t>-</t>
    <phoneticPr fontId="2"/>
  </si>
  <si>
    <t>-</t>
    <phoneticPr fontId="2"/>
  </si>
  <si>
    <t xml:space="preserve">※8：職員の状況については、令和3年地方公務員給与実態調査に基づいている。 </t>
    <phoneticPr fontId="2"/>
  </si>
  <si>
    <t>歳出合計</t>
    <phoneticPr fontId="5"/>
  </si>
  <si>
    <t>-</t>
    <phoneticPr fontId="5"/>
  </si>
  <si>
    <t>-</t>
    <phoneticPr fontId="5"/>
  </si>
  <si>
    <t>失業対策事業費</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</si>
  <si>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</si>
  <si>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</si>
  <si>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</si>
  <si>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</si>
  <si>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</si>
  <si>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</si>
  <si>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</si>
  <si>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</si>
  <si>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</si>
  <si>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</si>
  <si>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</si>
  <si>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</si>
  <si>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　うち猶予特例債</t>
    <phoneticPr fontId="16"/>
  </si>
  <si>
    <t>　前年度繰上充用金</t>
    <phoneticPr fontId="5"/>
  </si>
  <si>
    <t>国庫支出金</t>
    <phoneticPr fontId="5"/>
  </si>
  <si>
    <t>国民健康保険</t>
    <phoneticPr fontId="5"/>
  </si>
  <si>
    <t>-</t>
    <phoneticPr fontId="5"/>
  </si>
  <si>
    <t>-</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</si>
  <si>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</si>
  <si>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</si>
  <si>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</si>
  <si>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</si>
  <si>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</si>
  <si>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</si>
  <si>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</si>
  <si>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上水道</t>
    <phoneticPr fontId="5"/>
  </si>
  <si>
    <t>　　うち一部事務組合負担金</t>
    <phoneticPr fontId="5"/>
  </si>
  <si>
    <t>下水道</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</si>
  <si>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</si>
  <si>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</si>
  <si>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</si>
  <si>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</si>
  <si>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</si>
  <si>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</si>
  <si>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</si>
  <si>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交通安全対策特別交付金</t>
    <phoneticPr fontId="5"/>
  </si>
  <si>
    <t>　扶助費</t>
    <phoneticPr fontId="5"/>
  </si>
  <si>
    <t>(一般財源計)</t>
    <phoneticPr fontId="5"/>
  </si>
  <si>
    <t>-</t>
    <phoneticPr fontId="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</si>
  <si>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</si>
  <si>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</si>
  <si>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</si>
  <si>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</si>
  <si>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</si>
  <si>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</si>
  <si>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</si>
  <si>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</si>
  <si>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</si>
  <si>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</si>
  <si>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</si>
  <si>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</si>
  <si>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</si>
  <si>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</si>
  <si>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</si>
  <si>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t>
    <phoneticPr fontId="5"/>
  </si>
  <si>
    <t>　法定外普通税</t>
    <phoneticPr fontId="5"/>
  </si>
  <si>
    <t>法人事業税交付金</t>
    <phoneticPr fontId="16"/>
  </si>
  <si>
    <t>-</t>
    <phoneticPr fontId="5"/>
  </si>
  <si>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</si>
  <si>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</si>
  <si>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</si>
  <si>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</si>
  <si>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</si>
  <si>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</si>
  <si>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</si>
  <si>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</si>
  <si>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</si>
  <si>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</si>
  <si>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</si>
  <si>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</si>
  <si>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</si>
  <si>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</si>
  <si>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</si>
  <si>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</si>
  <si>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徳島県小松島市</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</si>
  <si>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</si>
  <si>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</si>
  <si>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</si>
  <si>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</si>
  <si>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</si>
  <si>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</si>
  <si>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</si>
  <si>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</si>
  <si>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</si>
  <si>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</si>
  <si>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と比較してここ数年高い値で推移している。将来負担比率については、財源不足を補うために基金の取り崩しが続き、充当可能基金が減少したことが要因となり、類似団体平均より高い状況にあるが、地方債の新規発行の抑制に伴い、１９．２ポイントの改善がみられた。今後、耐用年数を迎える施設が多数ある現状を考慮し、投資的経費については事業の「選択と集中」を進めるなかで平準化に努めていくとともに、令和２年度末に策定した個別施設計画に基づき、各施設の長寿命化を図りながら、施設保有量の適正化に係る取組を進めていく。</t>
    <rPh sb="1" eb="3">
      <t>ユウケイ</t>
    </rPh>
    <rPh sb="3" eb="7">
      <t>コテイシサン</t>
    </rPh>
    <rPh sb="7" eb="9">
      <t>ゲンカ</t>
    </rPh>
    <rPh sb="9" eb="11">
      <t>ショウキャク</t>
    </rPh>
    <rPh sb="11" eb="12">
      <t>リツ</t>
    </rPh>
    <rPh sb="13" eb="15">
      <t>ルイジ</t>
    </rPh>
    <rPh sb="15" eb="17">
      <t>ダンタイ</t>
    </rPh>
    <rPh sb="17" eb="19">
      <t>ヘイキン</t>
    </rPh>
    <rPh sb="20" eb="22">
      <t>ヒカク</t>
    </rPh>
    <rPh sb="26" eb="28">
      <t>スウネン</t>
    </rPh>
    <rPh sb="28" eb="29">
      <t>タカ</t>
    </rPh>
    <rPh sb="30" eb="31">
      <t>アタイ</t>
    </rPh>
    <rPh sb="32" eb="34">
      <t>スイイ</t>
    </rPh>
    <rPh sb="39" eb="41">
      <t>ショウライ</t>
    </rPh>
    <rPh sb="41" eb="45">
      <t>フタンヒリツ</t>
    </rPh>
    <rPh sb="51" eb="53">
      <t>ザイゲン</t>
    </rPh>
    <rPh sb="53" eb="55">
      <t>フソク</t>
    </rPh>
    <rPh sb="56" eb="57">
      <t>オギナ</t>
    </rPh>
    <rPh sb="61" eb="63">
      <t>キキン</t>
    </rPh>
    <rPh sb="64" eb="65">
      <t>ト</t>
    </rPh>
    <rPh sb="66" eb="67">
      <t>クズ</t>
    </rPh>
    <rPh sb="69" eb="70">
      <t>ツヅ</t>
    </rPh>
    <phoneticPr fontId="5"/>
  </si>
  <si>
    <t>　将来負担比率・実質公債費比率とも類似団体平均と比較して高い水準が続いている。地方債の新規発行の抑制により、一部改善が見られたが、さらなる改善を目指し、基金に依存しない財政運営に努める。実質公債費比率については、投資的経費について「選択と集中」を行い、地方債の新規発行抑制及び公債費の縮減を図る中で、交付税措置のある有利な地方債の活用に努める。</t>
    <rPh sb="1" eb="3">
      <t>ショウライ</t>
    </rPh>
    <rPh sb="3" eb="7">
      <t>フタンヒリツ</t>
    </rPh>
    <rPh sb="8" eb="10">
      <t>ジッシツ</t>
    </rPh>
    <rPh sb="10" eb="13">
      <t>コウサイヒ</t>
    </rPh>
    <rPh sb="13" eb="15">
      <t>ヒリツ</t>
    </rPh>
    <rPh sb="17" eb="19">
      <t>ルイジ</t>
    </rPh>
    <rPh sb="19" eb="21">
      <t>ダンタイ</t>
    </rPh>
    <rPh sb="21" eb="23">
      <t>ヘイキン</t>
    </rPh>
    <rPh sb="24" eb="26">
      <t>ヒカク</t>
    </rPh>
    <rPh sb="28" eb="29">
      <t>タカ</t>
    </rPh>
    <rPh sb="30" eb="32">
      <t>スイジュン</t>
    </rPh>
    <rPh sb="33" eb="34">
      <t>ツヅ</t>
    </rPh>
    <rPh sb="39" eb="42">
      <t>チホウサイ</t>
    </rPh>
    <rPh sb="43" eb="45">
      <t>シンキ</t>
    </rPh>
    <rPh sb="45" eb="47">
      <t>ハッコウ</t>
    </rPh>
    <rPh sb="48" eb="50">
      <t>ヨクセイ</t>
    </rPh>
    <rPh sb="54" eb="56">
      <t>イチブ</t>
    </rPh>
    <rPh sb="56" eb="58">
      <t>カイゼン</t>
    </rPh>
    <rPh sb="59" eb="60">
      <t>ミ</t>
    </rPh>
    <rPh sb="69" eb="71">
      <t>カイゼン</t>
    </rPh>
    <rPh sb="72" eb="74">
      <t>メザ</t>
    </rPh>
    <rPh sb="76" eb="78">
      <t>キキン</t>
    </rPh>
    <rPh sb="79" eb="81">
      <t>イゾン</t>
    </rPh>
    <rPh sb="84" eb="86">
      <t>ザイセイ</t>
    </rPh>
    <rPh sb="86" eb="88">
      <t>ウンエイ</t>
    </rPh>
    <rPh sb="89" eb="90">
      <t>ツト</t>
    </rPh>
    <rPh sb="93" eb="95">
      <t>ジッシツ</t>
    </rPh>
    <rPh sb="95" eb="97">
      <t>コウサイ</t>
    </rPh>
    <rPh sb="97" eb="98">
      <t>ヒ</t>
    </rPh>
    <rPh sb="106" eb="109">
      <t>トウシテキ</t>
    </rPh>
    <rPh sb="109" eb="111">
      <t>ケイヒ</t>
    </rPh>
    <rPh sb="116" eb="118">
      <t>センタク</t>
    </rPh>
    <rPh sb="119" eb="121">
      <t>シュウチュウ</t>
    </rPh>
    <rPh sb="123" eb="124">
      <t>オコナ</t>
    </rPh>
    <rPh sb="126" eb="129">
      <t>チホウサイ</t>
    </rPh>
    <rPh sb="130" eb="134">
      <t>シンキハッコウ</t>
    </rPh>
    <rPh sb="134" eb="136">
      <t>ヨクセイ</t>
    </rPh>
    <rPh sb="136" eb="137">
      <t>オヨ</t>
    </rPh>
    <rPh sb="138" eb="141">
      <t>コウサイヒ</t>
    </rPh>
    <rPh sb="142" eb="144">
      <t>シュクゲン</t>
    </rPh>
    <rPh sb="145" eb="146">
      <t>ハカ</t>
    </rPh>
    <rPh sb="147" eb="148">
      <t>ナカ</t>
    </rPh>
    <rPh sb="150" eb="153">
      <t>コウフゼイ</t>
    </rPh>
    <rPh sb="153" eb="155">
      <t>ソチ</t>
    </rPh>
    <rPh sb="158" eb="160">
      <t>ユウリ</t>
    </rPh>
    <rPh sb="161" eb="164">
      <t>チホウサイ</t>
    </rPh>
    <rPh sb="165" eb="167">
      <t>カツヨウ</t>
    </rPh>
    <rPh sb="168" eb="16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</si>
</sst>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F61F1BA-755C-4F32-989D-548964A80F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2665-4787-B8DA-CB0D3F0FF5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67987</c:v>
                </c:pt>
                <c:pt idx="1">
                  <c:v>57410</c:v>
                </c:pt>
                <c:pt idx="2">
                  <c:v>59464</c:v>
                </c:pt>
                <c:pt idx="3">
                  <c:v>52820</c:v>
                </c:pt>
                <c:pt idx="4">
                  <c:v>53166</c:v>
                </c:pt>
              </c:numCache>
            </c:numRef>
          </c:val>
          <c:smooth val="0"/>
          <c:extLst>
            <c:ext xmlns:c16="http://schemas.microsoft.com/office/drawing/2014/chart" uri="{C3380CC4-5D6E-409C-BE32-E72D297353CC}">
              <c16:uniqueId val="{00000001-2665-4787-B8DA-CB0D3F0FF555}"/>
            </c:ext>
          </c:extLst>
        </c:ser>
        <c:dLbls>
          <c:showLegendKey val="0"/>
          <c:showVal val="0"/>
          <c:showCatName val="0"/>
          <c:showSerName val="0"/>
          <c:showPercent val="0"/>
          <c:showBubbleSize val="0"/>
        </c:dLbls>
        <c:marker val="1"/>
        <c:smooth val="0"/>
        <c:axId val="-742320976"/>
        <c:axId val="-742319888"/>
      </c:lineChart>
      <c:catAx>
        <c:axId val="-74232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2319888"/>
        <c:crosses val="autoZero"/>
        <c:auto val="1"/>
        <c:lblAlgn val="ctr"/>
        <c:lblOffset val="100"/>
        <c:tickLblSkip val="1"/>
        <c:tickMarkSkip val="1"/>
        <c:noMultiLvlLbl val="0"/>
      </c:catAx>
      <c:valAx>
        <c:axId val="-7423198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232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c:v>
                </c:pt>
                <c:pt idx="1">
                  <c:v>1.66</c:v>
                </c:pt>
                <c:pt idx="2">
                  <c:v>2.29</c:v>
                </c:pt>
                <c:pt idx="3">
                  <c:v>3.73</c:v>
                </c:pt>
                <c:pt idx="4">
                  <c:v>6.3</c:v>
                </c:pt>
              </c:numCache>
            </c:numRef>
          </c:val>
          <c:extLst>
            <c:ext xmlns:c16="http://schemas.microsoft.com/office/drawing/2014/chart" uri="{C3380CC4-5D6E-409C-BE32-E72D297353CC}">
              <c16:uniqueId val="{00000000-A840-4AF0-9D2A-35350C5F7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19.27</c:v>
                </c:pt>
                <c:pt idx="1">
                  <c:v>15.19</c:v>
                </c:pt>
                <c:pt idx="2">
                  <c:v>8.32</c:v>
                </c:pt>
                <c:pt idx="3">
                  <c:v>5.26</c:v>
                </c:pt>
                <c:pt idx="4">
                  <c:v>7.61</c:v>
                </c:pt>
              </c:numCache>
            </c:numRef>
          </c:val>
          <c:extLst>
            <c:ext xmlns:c16="http://schemas.microsoft.com/office/drawing/2014/chart" uri="{C3380CC4-5D6E-409C-BE32-E72D297353CC}">
              <c16:uniqueId val="{00000001-A840-4AF0-9D2A-35350C5F7535}"/>
            </c:ext>
          </c:extLst>
        </c:ser>
        <c:dLbls>
          <c:showLegendKey val="0"/>
          <c:showVal val="0"/>
          <c:showCatName val="0"/>
          <c:showSerName val="0"/>
          <c:showPercent val="0"/>
          <c:showBubbleSize val="0"/>
        </c:dLbls>
        <c:gapWidth val="250"/>
        <c:overlap val="100"/>
        <c:axId val="-742322064"/>
        <c:axId val="-100457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-4.84</c:v>
                </c:pt>
                <c:pt idx="1">
                  <c:v>-3.64</c:v>
                </c:pt>
                <c:pt idx="2">
                  <c:v>-6.22</c:v>
                </c:pt>
                <c:pt idx="3">
                  <c:v>-0.18</c:v>
                </c:pt>
                <c:pt idx="4">
                  <c:v>5.51</c:v>
                </c:pt>
              </c:numCache>
            </c:numRef>
          </c:val>
          <c:smooth val="0"/>
          <c:extLst>
            <c:ext xmlns:c16="http://schemas.microsoft.com/office/drawing/2014/chart" uri="{C3380CC4-5D6E-409C-BE32-E72D297353CC}">
              <c16:uniqueId val="{00000002-A840-4AF0-9D2A-35350C5F7535}"/>
            </c:ext>
          </c:extLst>
        </c:ser>
        <c:dLbls>
          <c:showLegendKey val="0"/>
          <c:showVal val="0"/>
          <c:showCatName val="0"/>
          <c:showSerName val="0"/>
          <c:showPercent val="0"/>
          <c:showBubbleSize val="0"/>
        </c:dLbls>
        <c:marker val="1"/>
        <c:smooth val="0"/>
        <c:axId val="-742322064"/>
        <c:axId val="-1004576400"/>
      </c:lineChart>
      <c:catAx>
        <c:axId val="-74232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4576400"/>
        <c:crosses val="autoZero"/>
        <c:auto val="1"/>
        <c:lblAlgn val="ctr"/>
        <c:lblOffset val="100"/>
        <c:tickLblSkip val="1"/>
        <c:tickMarkSkip val="1"/>
        <c:noMultiLvlLbl val="0"/>
      </c:catAx>
      <c:valAx>
        <c:axId val="-100457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232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0.13</c:v>
                </c:pt>
                <c:pt idx="6">
                  <c:v>#N/A</c:v>
                </c:pt>
                <c:pt idx="7">
                  <c:v>0</c:v>
                </c:pt>
                <c:pt idx="8">
                  <c:v>#N/A</c:v>
                </c:pt>
                <c:pt idx="9">
                  <c:v>0</c:v>
                </c:pt>
              </c:numCache>
            </c:numRef>
          </c:val>
          <c:extLst>
            <c:ext xmlns:c16="http://schemas.microsoft.com/office/drawing/2014/chart" uri="{C3380CC4-5D6E-409C-BE32-E72D297353CC}">
              <c16:uniqueId val="{00000000-90E1-4CFA-BBF8-E91156FCA7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E1-4CFA-BBF8-E91156FCA755}"/>
            </c:ext>
          </c:extLst>
        </c:ser>
        <c:ser>
          <c:idx val="2"/>
          <c:order val="2"/>
          <c:tx>
            <c:strRef>
              <c:f>データシート!$A$29</c:f>
              <c:strCache>
                <c:ptCount val="1"/>
                <c:pt idx="0">
                  <c:v>小松島市後期高齢者医療特別会計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0.11</c:v>
                </c:pt>
                <c:pt idx="4">
                  <c:v>#N/A</c:v>
                </c:pt>
                <c:pt idx="5">
                  <c:v>0.11</c:v>
                </c:pt>
                <c:pt idx="6">
                  <c:v>#N/A</c:v>
                </c:pt>
                <c:pt idx="7">
                  <c:v>0.09</c:v>
                </c:pt>
                <c:pt idx="8">
                  <c:v>#N/A</c:v>
                </c:pt>
                <c:pt idx="9">
                  <c:v>0.11</c:v>
                </c:pt>
              </c:numCache>
            </c:numRef>
          </c:val>
          <c:extLst>
            <c:ext xmlns:c16="http://schemas.microsoft.com/office/drawing/2014/chart" uri="{C3380CC4-5D6E-409C-BE32-E72D297353CC}">
              <c16:uniqueId val="{00000002-90E1-4CFA-BBF8-E91156FCA755}"/>
            </c:ext>
          </c:extLst>
        </c:ser>
        <c:ser>
          <c:idx val="3"/>
          <c:order val="3"/>
          <c:tx>
            <c:strRef>
              <c:f>データシート!$A$30</c:f>
              <c:strCache>
                <c:ptCount val="1"/>
                <c:pt idx="0">
                  <c:v>小松島市下水道事業会計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0.32</c:v>
                </c:pt>
                <c:pt idx="8">
                  <c:v>#N/A</c:v>
                </c:pt>
                <c:pt idx="9">
                  <c:v>0.3</c:v>
                </c:pt>
              </c:numCache>
            </c:numRef>
          </c:val>
          <c:extLst>
            <c:ext xmlns:c16="http://schemas.microsoft.com/office/drawing/2014/chart" uri="{C3380CC4-5D6E-409C-BE32-E72D297353CC}">
              <c16:uniqueId val="{00000003-90E1-4CFA-BBF8-E91156FCA755}"/>
            </c:ext>
          </c:extLst>
        </c:ser>
        <c:ser>
          <c:idx val="4"/>
          <c:order val="4"/>
          <c:tx>
            <c:strRef>
              <c:f>データシート!$A$31</c:f>
              <c:strCache>
                <c:ptCount val="1"/>
                <c:pt idx="0">
                  <c:v>小松島市競輪事業特別会計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0.66</c:v>
                </c:pt>
                <c:pt idx="4">
                  <c:v>#N/A</c:v>
                </c:pt>
                <c:pt idx="5">
                  <c:v>0.94</c:v>
                </c:pt>
                <c:pt idx="6">
                  <c:v>#N/A</c:v>
                </c:pt>
                <c:pt idx="7">
                  <c:v>1.1399999999999999</c:v>
                </c:pt>
                <c:pt idx="8">
                  <c:v>#N/A</c:v>
                </c:pt>
                <c:pt idx="9">
                  <c:v>1.26</c:v>
                </c:pt>
              </c:numCache>
            </c:numRef>
          </c:val>
          <c:extLst>
            <c:ext xmlns:c16="http://schemas.microsoft.com/office/drawing/2014/chart" uri="{C3380CC4-5D6E-409C-BE32-E72D297353CC}">
              <c16:uniqueId val="{00000004-90E1-4CFA-BBF8-E91156FCA755}"/>
            </c:ext>
          </c:extLst>
        </c:ser>
        <c:ser>
          <c:idx val="5"/>
          <c:order val="5"/>
          <c:tx>
            <c:strRef>
              <c:f>データシート!$A$32</c:f>
              <c:strCache>
                <c:ptCount val="1"/>
                <c:pt idx="0">
                  <c:v>小松島市国民健康保険特別会計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0.12</c:v>
                </c:pt>
                <c:pt idx="4">
                  <c:v>#N/A</c:v>
                </c:pt>
                <c:pt idx="5">
                  <c:v>0.72</c:v>
                </c:pt>
                <c:pt idx="6">
                  <c:v>#N/A</c:v>
                </c:pt>
                <c:pt idx="7">
                  <c:v>1.71</c:v>
                </c:pt>
                <c:pt idx="8">
                  <c:v>#N/A</c:v>
                </c:pt>
                <c:pt idx="9">
                  <c:v>1.66</c:v>
                </c:pt>
              </c:numCache>
            </c:numRef>
          </c:val>
          <c:extLst>
            <c:ext xmlns:c16="http://schemas.microsoft.com/office/drawing/2014/chart" uri="{C3380CC4-5D6E-409C-BE32-E72D297353CC}">
              <c16:uniqueId val="{00000005-90E1-4CFA-BBF8-E91156FCA755}"/>
            </c:ext>
          </c:extLst>
        </c:ser>
        <c:ser>
          <c:idx val="6"/>
          <c:order val="6"/>
          <c:tx>
            <c:strRef>
              <c:f>データシート!$A$33</c:f>
              <c:strCache>
                <c:ptCount val="1"/>
                <c:pt idx="0">
                  <c:v>小松島市介護保険特別会計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1.59</c:v>
                </c:pt>
                <c:pt idx="2">
                  <c:v>#N/A</c:v>
                </c:pt>
                <c:pt idx="3">
                  <c:v>2.67</c:v>
                </c:pt>
                <c:pt idx="4">
                  <c:v>#N/A</c:v>
                </c:pt>
                <c:pt idx="5">
                  <c:v>2.85</c:v>
                </c:pt>
                <c:pt idx="6">
                  <c:v>#N/A</c:v>
                </c:pt>
                <c:pt idx="7">
                  <c:v>3.69</c:v>
                </c:pt>
                <c:pt idx="8">
                  <c:v>#N/A</c:v>
                </c:pt>
                <c:pt idx="9">
                  <c:v>3.65</c:v>
                </c:pt>
              </c:numCache>
            </c:numRef>
          </c:val>
          <c:extLst>
            <c:ext xmlns:c16="http://schemas.microsoft.com/office/drawing/2014/chart" uri="{C3380CC4-5D6E-409C-BE32-E72D297353CC}">
              <c16:uniqueId val="{00000006-90E1-4CFA-BBF8-E91156FCA755}"/>
            </c:ext>
          </c:extLst>
        </c:ser>
        <c:ser>
          <c:idx val="7"/>
          <c:order val="7"/>
          <c:tx>
            <c:strRef>
              <c:f>データシート!$A$34</c:f>
              <c:strCache>
                <c:ptCount val="1"/>
                <c:pt idx="0">
                  <c:v>小松島市水道事業会計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3.03</c:v>
                </c:pt>
                <c:pt idx="2">
                  <c:v>#N/A</c:v>
                </c:pt>
                <c:pt idx="3">
                  <c:v>3.76</c:v>
                </c:pt>
                <c:pt idx="4">
                  <c:v>#N/A</c:v>
                </c:pt>
                <c:pt idx="5">
                  <c:v>5.85</c:v>
                </c:pt>
                <c:pt idx="6">
                  <c:v>#N/A</c:v>
                </c:pt>
                <c:pt idx="7">
                  <c:v>6.22</c:v>
                </c:pt>
                <c:pt idx="8">
                  <c:v>#N/A</c:v>
                </c:pt>
                <c:pt idx="9">
                  <c:v>5.78</c:v>
                </c:pt>
              </c:numCache>
            </c:numRef>
          </c:val>
          <c:extLst>
            <c:ext xmlns:c16="http://schemas.microsoft.com/office/drawing/2014/chart" uri="{C3380CC4-5D6E-409C-BE32-E72D297353CC}">
              <c16:uniqueId val="{00000007-90E1-4CFA-BBF8-E91156FCA7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3.76</c:v>
                </c:pt>
                <c:pt idx="2">
                  <c:v>#N/A</c:v>
                </c:pt>
                <c:pt idx="3">
                  <c:v>3.9</c:v>
                </c:pt>
                <c:pt idx="4">
                  <c:v>#N/A</c:v>
                </c:pt>
                <c:pt idx="5">
                  <c:v>3.98</c:v>
                </c:pt>
                <c:pt idx="6">
                  <c:v>#N/A</c:v>
                </c:pt>
                <c:pt idx="7">
                  <c:v>5.0599999999999996</c:v>
                </c:pt>
                <c:pt idx="8">
                  <c:v>#N/A</c:v>
                </c:pt>
                <c:pt idx="9">
                  <c:v>7.46</c:v>
                </c:pt>
              </c:numCache>
            </c:numRef>
          </c:val>
          <c:extLst>
            <c:ext xmlns:c16="http://schemas.microsoft.com/office/drawing/2014/chart" uri="{C3380CC4-5D6E-409C-BE32-E72D297353CC}">
              <c16:uniqueId val="{00000008-90E1-4CFA-BBF8-E91156FCA755}"/>
            </c:ext>
          </c:extLst>
        </c:ser>
        <c:ser>
          <c:idx val="9"/>
          <c:order val="9"/>
          <c:tx>
            <c:strRef>
              <c:f>データシート!$A$36</c:f>
              <c:strCache>
                <c:ptCount val="1"/>
                <c:pt idx="0">
                  <c:v>小松島市住宅新築資金等貸付事業特別会計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2.5499999999999998</c:v>
                </c:pt>
                <c:pt idx="1">
                  <c:v>#N/A</c:v>
                </c:pt>
                <c:pt idx="2">
                  <c:v>2.2400000000000002</c:v>
                </c:pt>
                <c:pt idx="3">
                  <c:v>#N/A</c:v>
                </c:pt>
                <c:pt idx="4">
                  <c:v>1.69</c:v>
                </c:pt>
                <c:pt idx="5">
                  <c:v>#N/A</c:v>
                </c:pt>
                <c:pt idx="6">
                  <c:v>1.33</c:v>
                </c:pt>
                <c:pt idx="7">
                  <c:v>#N/A</c:v>
                </c:pt>
                <c:pt idx="8">
                  <c:v>1.1599999999999999</c:v>
                </c:pt>
                <c:pt idx="9">
                  <c:v>#N/A</c:v>
                </c:pt>
              </c:numCache>
            </c:numRef>
          </c:val>
          <c:extLst>
            <c:ext xmlns:c16="http://schemas.microsoft.com/office/drawing/2014/chart" uri="{C3380CC4-5D6E-409C-BE32-E72D297353CC}">
              <c16:uniqueId val="{00000009-90E1-4CFA-BBF8-E91156FCA755}"/>
            </c:ext>
          </c:extLst>
        </c:ser>
        <c:dLbls>
          <c:showLegendKey val="0"/>
          <c:showVal val="0"/>
          <c:showCatName val="0"/>
          <c:showSerName val="0"/>
          <c:showPercent val="0"/>
          <c:showBubbleSize val="0"/>
        </c:dLbls>
        <c:gapWidth val="150"/>
        <c:overlap val="100"/>
        <c:axId val="-1004580208"/>
        <c:axId val="-1004577488"/>
      </c:barChart>
      <c:catAx>
        <c:axId val="-100458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577488"/>
        <c:crosses val="autoZero"/>
        <c:auto val="1"/>
        <c:lblAlgn val="ctr"/>
        <c:lblOffset val="100"/>
        <c:tickLblSkip val="1"/>
        <c:tickMarkSkip val="1"/>
        <c:noMultiLvlLbl val="0"/>
      </c:catAx>
      <c:valAx>
        <c:axId val="-100457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8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1071</c:v>
                </c:pt>
                <c:pt idx="5">
                  <c:v>1067</c:v>
                </c:pt>
                <c:pt idx="8">
                  <c:v>1060</c:v>
                </c:pt>
                <c:pt idx="11">
                  <c:v>1022</c:v>
                </c:pt>
                <c:pt idx="14">
                  <c:v>1030</c:v>
                </c:pt>
              </c:numCache>
            </c:numRef>
          </c:val>
          <c:extLst>
            <c:ext xmlns:c16="http://schemas.microsoft.com/office/drawing/2014/chart" uri="{C3380CC4-5D6E-409C-BE32-E72D297353CC}">
              <c16:uniqueId val="{00000000-0902-43FA-8CC2-9A4435143E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2-43FA-8CC2-9A4435143E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02-43FA-8CC2-9A4435143E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3-0902-43FA-8CC2-9A4435143E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c:v>
                </c:pt>
                <c:pt idx="3">
                  <c:v>171</c:v>
                </c:pt>
                <c:pt idx="6">
                  <c:v>206</c:v>
                </c:pt>
                <c:pt idx="9">
                  <c:v>244</c:v>
                </c:pt>
                <c:pt idx="12">
                  <c:v>240</c:v>
                </c:pt>
              </c:numCache>
            </c:numRef>
          </c:val>
          <c:extLst>
            <c:ext xmlns:c16="http://schemas.microsoft.com/office/drawing/2014/chart" uri="{C3380CC4-5D6E-409C-BE32-E72D297353CC}">
              <c16:uniqueId val="{00000004-0902-43FA-8CC2-9A4435143E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2-43FA-8CC2-9A4435143E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2-43FA-8CC2-9A4435143E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1899</c:v>
                </c:pt>
                <c:pt idx="3">
                  <c:v>1885</c:v>
                </c:pt>
                <c:pt idx="6">
                  <c:v>1897</c:v>
                </c:pt>
                <c:pt idx="9">
                  <c:v>1833</c:v>
                </c:pt>
                <c:pt idx="12">
                  <c:v>1799</c:v>
                </c:pt>
              </c:numCache>
            </c:numRef>
          </c:val>
          <c:extLst>
            <c:ext xmlns:c16="http://schemas.microsoft.com/office/drawing/2014/chart" uri="{C3380CC4-5D6E-409C-BE32-E72D297353CC}">
              <c16:uniqueId val="{00000007-0902-43FA-8CC2-9A4435143E95}"/>
            </c:ext>
          </c:extLst>
        </c:ser>
        <c:dLbls>
          <c:showLegendKey val="0"/>
          <c:showVal val="0"/>
          <c:showCatName val="0"/>
          <c:showSerName val="0"/>
          <c:showPercent val="0"/>
          <c:showBubbleSize val="0"/>
        </c:dLbls>
        <c:gapWidth val="100"/>
        <c:overlap val="100"/>
        <c:axId val="-1004573680"/>
        <c:axId val="-100457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989</c:v>
                </c:pt>
                <c:pt idx="2">
                  <c:v>#N/A</c:v>
                </c:pt>
                <c:pt idx="3">
                  <c:v>#N/A</c:v>
                </c:pt>
                <c:pt idx="4">
                  <c:v>997</c:v>
                </c:pt>
                <c:pt idx="5">
                  <c:v>#N/A</c:v>
                </c:pt>
                <c:pt idx="6">
                  <c:v>#N/A</c:v>
                </c:pt>
                <c:pt idx="7">
                  <c:v>1051</c:v>
                </c:pt>
                <c:pt idx="8">
                  <c:v>#N/A</c:v>
                </c:pt>
                <c:pt idx="9">
                  <c:v>#N/A</c:v>
                </c:pt>
                <c:pt idx="10">
                  <c:v>1063</c:v>
                </c:pt>
                <c:pt idx="11">
                  <c:v>#N/A</c:v>
                </c:pt>
                <c:pt idx="12">
                  <c:v>#N/A</c:v>
                </c:pt>
                <c:pt idx="13">
                  <c:v>1017</c:v>
                </c:pt>
                <c:pt idx="14">
                  <c:v>#N/A</c:v>
                </c:pt>
              </c:numCache>
            </c:numRef>
          </c:val>
          <c:smooth val="0"/>
          <c:extLst>
            <c:ext xmlns:c16="http://schemas.microsoft.com/office/drawing/2014/chart" uri="{C3380CC4-5D6E-409C-BE32-E72D297353CC}">
              <c16:uniqueId val="{00000008-0902-43FA-8CC2-9A4435143E95}"/>
            </c:ext>
          </c:extLst>
        </c:ser>
        <c:dLbls>
          <c:showLegendKey val="0"/>
          <c:showVal val="0"/>
          <c:showCatName val="0"/>
          <c:showSerName val="0"/>
          <c:showPercent val="0"/>
          <c:showBubbleSize val="0"/>
        </c:dLbls>
        <c:marker val="1"/>
        <c:smooth val="0"/>
        <c:axId val="-1004573680"/>
        <c:axId val="-1004579664"/>
      </c:lineChart>
      <c:catAx>
        <c:axId val="-100457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579664"/>
        <c:crosses val="autoZero"/>
        <c:auto val="1"/>
        <c:lblAlgn val="ctr"/>
        <c:lblOffset val="100"/>
        <c:tickLblSkip val="1"/>
        <c:tickMarkSkip val="1"/>
        <c:noMultiLvlLbl val="0"/>
      </c:catAx>
      <c:valAx>
        <c:axId val="-100457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7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11803</c:v>
                </c:pt>
                <c:pt idx="5">
                  <c:v>11755</c:v>
                </c:pt>
                <c:pt idx="8">
                  <c:v>11445</c:v>
                </c:pt>
                <c:pt idx="11">
                  <c:v>11173</c:v>
                </c:pt>
                <c:pt idx="14">
                  <c:v>10935</c:v>
                </c:pt>
              </c:numCache>
            </c:numRef>
          </c:val>
          <c:extLst>
            <c:ext xmlns:c16="http://schemas.microsoft.com/office/drawing/2014/chart" uri="{C3380CC4-5D6E-409C-BE32-E72D297353CC}">
              <c16:uniqueId val="{00000000-4FFD-49CA-BB2C-38A2D7F5AE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429</c:v>
                </c:pt>
                <c:pt idx="5">
                  <c:v>444</c:v>
                </c:pt>
                <c:pt idx="8">
                  <c:v>421</c:v>
                </c:pt>
                <c:pt idx="11">
                  <c:v>372</c:v>
                </c:pt>
                <c:pt idx="14">
                  <c:v>531</c:v>
                </c:pt>
              </c:numCache>
            </c:numRef>
          </c:val>
          <c:extLst>
            <c:ext xmlns:c16="http://schemas.microsoft.com/office/drawing/2014/chart" uri="{C3380CC4-5D6E-409C-BE32-E72D297353CC}">
              <c16:uniqueId val="{00000001-4FFD-49CA-BB2C-38A2D7F5AE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4618</c:v>
                </c:pt>
                <c:pt idx="5">
                  <c:v>4107</c:v>
                </c:pt>
                <c:pt idx="8">
                  <c:v>3369</c:v>
                </c:pt>
                <c:pt idx="11">
                  <c:v>2876</c:v>
                </c:pt>
                <c:pt idx="14">
                  <c:v>3546</c:v>
                </c:pt>
              </c:numCache>
            </c:numRef>
          </c:val>
          <c:extLst>
            <c:ext xmlns:c16="http://schemas.microsoft.com/office/drawing/2014/chart" uri="{C3380CC4-5D6E-409C-BE32-E72D297353CC}">
              <c16:uniqueId val="{00000002-4FFD-49CA-BB2C-38A2D7F5AE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FD-49CA-BB2C-38A2D7F5AE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FD-49CA-BB2C-38A2D7F5AE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4FFD-49CA-BB2C-38A2D7F5AE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2149</c:v>
                </c:pt>
                <c:pt idx="3">
                  <c:v>2152</c:v>
                </c:pt>
                <c:pt idx="6">
                  <c:v>2232</c:v>
                </c:pt>
                <c:pt idx="9">
                  <c:v>2281</c:v>
                </c:pt>
                <c:pt idx="12">
                  <c:v>2386</c:v>
                </c:pt>
              </c:numCache>
            </c:numRef>
          </c:val>
          <c:extLst>
            <c:ext xmlns:c16="http://schemas.microsoft.com/office/drawing/2014/chart" uri="{C3380CC4-5D6E-409C-BE32-E72D297353CC}">
              <c16:uniqueId val="{00000006-4FFD-49CA-BB2C-38A2D7F5AE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c:v>
                </c:pt>
                <c:pt idx="3">
                  <c:v>31</c:v>
                </c:pt>
                <c:pt idx="6">
                  <c:v>23</c:v>
                </c:pt>
                <c:pt idx="9">
                  <c:v>15</c:v>
                </c:pt>
                <c:pt idx="12">
                  <c:v>8</c:v>
                </c:pt>
              </c:numCache>
            </c:numRef>
          </c:val>
          <c:extLst>
            <c:ext xmlns:c16="http://schemas.microsoft.com/office/drawing/2014/chart" uri="{C3380CC4-5D6E-409C-BE32-E72D297353CC}">
              <c16:uniqueId val="{00000007-4FFD-49CA-BB2C-38A2D7F5AE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4774</c:v>
                </c:pt>
                <c:pt idx="3">
                  <c:v>4711</c:v>
                </c:pt>
                <c:pt idx="6">
                  <c:v>4577</c:v>
                </c:pt>
                <c:pt idx="9">
                  <c:v>4434</c:v>
                </c:pt>
                <c:pt idx="12">
                  <c:v>4306</c:v>
                </c:pt>
              </c:numCache>
            </c:numRef>
          </c:val>
          <c:extLst>
            <c:ext xmlns:c16="http://schemas.microsoft.com/office/drawing/2014/chart" uri="{C3380CC4-5D6E-409C-BE32-E72D297353CC}">
              <c16:uniqueId val="{00000008-4FFD-49CA-BB2C-38A2D7F5AE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FD-49CA-BB2C-38A2D7F5AE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17374</c:v>
                </c:pt>
                <c:pt idx="3">
                  <c:v>17345</c:v>
                </c:pt>
                <c:pt idx="6">
                  <c:v>17096</c:v>
                </c:pt>
                <c:pt idx="9">
                  <c:v>16615</c:v>
                </c:pt>
                <c:pt idx="12">
                  <c:v>16341</c:v>
                </c:pt>
              </c:numCache>
            </c:numRef>
          </c:val>
          <c:extLst>
            <c:ext xmlns:c16="http://schemas.microsoft.com/office/drawing/2014/chart" uri="{C3380CC4-5D6E-409C-BE32-E72D297353CC}">
              <c16:uniqueId val="{0000000A-4FFD-49CA-BB2C-38A2D7F5AE1E}"/>
            </c:ext>
          </c:extLst>
        </c:ser>
        <c:dLbls>
          <c:showLegendKey val="0"/>
          <c:showVal val="0"/>
          <c:showCatName val="0"/>
          <c:showSerName val="0"/>
          <c:showPercent val="0"/>
          <c:showBubbleSize val="0"/>
        </c:dLbls>
        <c:gapWidth val="100"/>
        <c:overlap val="100"/>
        <c:axId val="-1004575312"/>
        <c:axId val="-100457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7489</c:v>
                </c:pt>
                <c:pt idx="2">
                  <c:v>#N/A</c:v>
                </c:pt>
                <c:pt idx="3">
                  <c:v>#N/A</c:v>
                </c:pt>
                <c:pt idx="4">
                  <c:v>7934</c:v>
                </c:pt>
                <c:pt idx="5">
                  <c:v>#N/A</c:v>
                </c:pt>
                <c:pt idx="6">
                  <c:v>#N/A</c:v>
                </c:pt>
                <c:pt idx="7">
                  <c:v>8693</c:v>
                </c:pt>
                <c:pt idx="8">
                  <c:v>#N/A</c:v>
                </c:pt>
                <c:pt idx="9">
                  <c:v>#N/A</c:v>
                </c:pt>
                <c:pt idx="10">
                  <c:v>8924</c:v>
                </c:pt>
                <c:pt idx="11">
                  <c:v>#N/A</c:v>
                </c:pt>
                <c:pt idx="12">
                  <c:v>#N/A</c:v>
                </c:pt>
                <c:pt idx="13">
                  <c:v>8029</c:v>
                </c:pt>
                <c:pt idx="14">
                  <c:v>#N/A</c:v>
                </c:pt>
              </c:numCache>
            </c:numRef>
          </c:val>
          <c:smooth val="0"/>
          <c:extLst>
            <c:ext xmlns:c16="http://schemas.microsoft.com/office/drawing/2014/chart" uri="{C3380CC4-5D6E-409C-BE32-E72D297353CC}">
              <c16:uniqueId val="{0000000B-4FFD-49CA-BB2C-38A2D7F5AE1E}"/>
            </c:ext>
          </c:extLst>
        </c:ser>
        <c:dLbls>
          <c:showLegendKey val="0"/>
          <c:showVal val="0"/>
          <c:showCatName val="0"/>
          <c:showSerName val="0"/>
          <c:showPercent val="0"/>
          <c:showBubbleSize val="0"/>
        </c:dLbls>
        <c:marker val="1"/>
        <c:smooth val="0"/>
        <c:axId val="-1004575312"/>
        <c:axId val="-1004574768"/>
      </c:lineChart>
      <c:catAx>
        <c:axId val="-100457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574768"/>
        <c:crosses val="autoZero"/>
        <c:auto val="1"/>
        <c:lblAlgn val="ctr"/>
        <c:lblOffset val="100"/>
        <c:tickLblSkip val="1"/>
        <c:tickMarkSkip val="1"/>
        <c:noMultiLvlLbl val="0"/>
      </c:catAx>
      <c:valAx>
        <c:axId val="-100457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7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707</c:v>
                </c:pt>
                <c:pt idx="1">
                  <c:v>460</c:v>
                </c:pt>
                <c:pt idx="2">
                  <c:v>712</c:v>
                </c:pt>
              </c:numCache>
            </c:numRef>
          </c:val>
          <c:extLst>
            <c:ext xmlns:c16="http://schemas.microsoft.com/office/drawing/2014/chart" uri="{C3380CC4-5D6E-409C-BE32-E72D297353CC}">
              <c16:uniqueId val="{00000000-2E0E-4FAE-9A97-7FA70F971B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685</c:v>
                </c:pt>
                <c:pt idx="1">
                  <c:v>537</c:v>
                </c:pt>
                <c:pt idx="2">
                  <c:v>746</c:v>
                </c:pt>
              </c:numCache>
            </c:numRef>
          </c:val>
          <c:extLst>
            <c:ext xmlns:c16="http://schemas.microsoft.com/office/drawing/2014/chart" uri="{C3380CC4-5D6E-409C-BE32-E72D297353CC}">
              <c16:uniqueId val="{00000001-2E0E-4FAE-9A97-7FA70F971B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203</c:v>
                </c:pt>
                <c:pt idx="1">
                  <c:v>207</c:v>
                </c:pt>
                <c:pt idx="2">
                  <c:v>210</c:v>
                </c:pt>
              </c:numCache>
            </c:numRef>
          </c:val>
          <c:extLst>
            <c:ext xmlns:c16="http://schemas.microsoft.com/office/drawing/2014/chart" uri="{C3380CC4-5D6E-409C-BE32-E72D297353CC}">
              <c16:uniqueId val="{00000002-2E0E-4FAE-9A97-7FA70F971B7E}"/>
            </c:ext>
          </c:extLst>
        </c:ser>
        <c:dLbls>
          <c:showLegendKey val="0"/>
          <c:showVal val="0"/>
          <c:showCatName val="0"/>
          <c:showSerName val="0"/>
          <c:showPercent val="0"/>
          <c:showBubbleSize val="0"/>
        </c:dLbls>
        <c:gapWidth val="120"/>
        <c:overlap val="100"/>
        <c:axId val="-1004576944"/>
        <c:axId val="-1004580752"/>
      </c:barChart>
      <c:catAx>
        <c:axId val="-100457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4580752"/>
        <c:crosses val="autoZero"/>
        <c:auto val="1"/>
        <c:lblAlgn val="ctr"/>
        <c:lblOffset val="100"/>
        <c:tickLblSkip val="1"/>
        <c:tickMarkSkip val="1"/>
        <c:noMultiLvlLbl val="0"/>
      </c:catAx>
      <c:valAx>
        <c:axId val="-100458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457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{272E3F54-E3CA-4809-A557-D9BC7198AF51}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BE-49C0-9BAF-1282EE30DC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{1474A54C-114D-45D0-ADC5-58949FD2E51C}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BE-49C0-9BAF-1282EE30DC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{28F34A60-A5A0-4E12-A7AF-9D362C221E0C}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BE-49C0-9BAF-1282EE30DC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{038332E7-6E46-4F1E-8F61-012969B6B333}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BE-49C0-9BAF-1282EE30DC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{CAB9B6EE-AD0F-4818-BEF4-5AA1665EC973}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BE-49C0-9BAF-1282EE30DC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{14A1D75A-3658-462C-BDFB-A297FA2CF9B6}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BE-49C0-9BAF-1282EE30DC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{15A2EA68-7CF4-4700-91E1-43D61F07D916}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BE-49C0-9BAF-1282EE30DC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{96ACA9E7-3439-4C27-A73C-602F5DE084D3}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BE-49C0-9BAF-1282EE30DC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{3C330D4E-F723-47F5-AC7E-2386092DE67F}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BE-49C0-9BAF-1282EE30DC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60.6</c:v>
                </c:pt>
                <c:pt idx="16">
                  <c:v>61.8</c:v>
                </c:pt>
                <c:pt idx="24">
                  <c:v>63</c:v>
                </c:pt>
                <c:pt idx="32">
                  <c:v>64.599999999999994</c:v>
                </c:pt>
              </c:numCache>
            </c:numRef>
          </c:xVal>
          <c:yVal>
            <c:numRef>
              <c:f>公会計指標分析・財政指標組合せ分析表!$BP$51:$DC$51</c:f>
              <c:numCache>
                <c:formatCode>#,##0.0;"▲ "#,##0.0</c:formatCode>
                <c:ptCount val="40"/>
                <c:pt idx="0">
                  <c:v>99.9</c:v>
                </c:pt>
                <c:pt idx="8">
                  <c:v>105.9</c:v>
                </c:pt>
                <c:pt idx="16">
                  <c:v>115.8</c:v>
                </c:pt>
                <c:pt idx="24">
                  <c:v>114.6</c:v>
                </c:pt>
                <c:pt idx="32">
                  <c:v>95.4</c:v>
                </c:pt>
              </c:numCache>
            </c:numRef>
          </c:yVal>
          <c:smooth val="0"/>
          <c:extLst>
            <c:ext xmlns:c16="http://schemas.microsoft.com/office/drawing/2014/chart" uri="{C3380CC4-5D6E-409C-BE32-E72D297353CC}">
              <c16:uniqueId val="{00000009-BBBE-49C0-9BAF-1282EE30DC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{66EE3EE6-336B-45D7-BCCB-5E7F1E30AF07}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BE-49C0-9BAF-1282EE30DC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{E7A3D4E1-A8FF-444C-8B87-BF00CAADBAAE}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BE-49C0-9BAF-1282EE30DC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{5202B3FC-9D2D-40E0-B168-CB6FE1D15D1D}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BE-49C0-9BAF-1282EE30DC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{90A33F8F-C52C-4104-8D40-8F6ED9F964D5}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BE-49C0-9BAF-1282EE30DC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{67E6A418-2CA0-43E6-A121-81980779DF1D}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BE-49C0-9BAF-1282EE30DC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{8936ABCC-60D0-4940-9290-41D0DBF7AF34}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BE-49C0-9BAF-1282EE30DC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{1A0FA637-2076-4A57-954D-3770FFAED0E7}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BE-49C0-9BAF-1282EE30DC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{32C44AA6-0E06-407C-B05C-CFE3225DB678}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BE-49C0-9BAF-1282EE30DC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{87E00EF4-3AA8-410A-B6B7-CECD798D56CA}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BE-49C0-9BAF-1282EE30DC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BBE-49C0-9BAF-1282EE30DCBE}"/>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{92D2E786-3943-4E36-BF9C-A588DE006DE7}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033-4740-9C02-92885EEF4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{ED9C5C34-9CDE-4BB7-AD93-ABE755A7619F}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3-4740-9C02-92885EEF4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{F798BDA4-0C1E-4527-9651-247A28448AC5}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3-4740-9C02-92885EEF4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{1BD4DB45-72DF-45CF-BBF9-9C133A96393E}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3-4740-9C02-92885EEF4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{8E2535AA-3C03-4FA4-9D58-85C5E9561BD3}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3-4740-9C02-92885EEF4E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{03A150C6-CC5F-43D3-A7B5-EB348A0DDF40}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033-4740-9C02-92885EEF4E4A}"/>
                </c:ext>
              </c:extLst>
            </c:dLbl>
            <c:dLbl>
              <c:idx val="16"/>
              <c:layout>
                <c:manualLayout>
                  <c:x val="-2.529846005752675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{389015FF-66B2-4909-A668-749FE89A9D63}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033-4740-9C02-92885EEF4E4A}"/>
                </c:ext>
              </c:extLst>
            </c:dLbl>
            <c:dLbl>
              <c:idx val="24"/>
              <c:layout>
                <c:manualLayout>
                  <c:x val="-3.7842225392624447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{AB7C12DA-EEE9-402C-8BD2-B4DFC408BBE6}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033-4740-9C02-92885EEF4E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{D9FA437B-A6E4-443E-BE89-2C163C229797}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033-4740-9C02-92885EEF4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12.7</c:v>
                </c:pt>
                <c:pt idx="16">
                  <c:v>13.5</c:v>
                </c:pt>
                <c:pt idx="24">
                  <c:v>13.6</c:v>
                </c:pt>
                <c:pt idx="32">
                  <c:v>13.2</c:v>
                </c:pt>
              </c:numCache>
            </c:numRef>
          </c:xVal>
          <c:yVal>
            <c:numRef>
              <c:f>公会計指標分析・財政指標組合せ分析表!$BP$73:$DC$73</c:f>
              <c:numCache>
                <c:formatCode>#,##0.0;"▲ "#,##0.0</c:formatCode>
                <c:ptCount val="40"/>
                <c:pt idx="0">
                  <c:v>99.9</c:v>
                </c:pt>
                <c:pt idx="8">
                  <c:v>105.9</c:v>
                </c:pt>
                <c:pt idx="16">
                  <c:v>115.8</c:v>
                </c:pt>
                <c:pt idx="24">
                  <c:v>114.6</c:v>
                </c:pt>
                <c:pt idx="32">
                  <c:v>95.4</c:v>
                </c:pt>
              </c:numCache>
            </c:numRef>
          </c:yVal>
          <c:smooth val="0"/>
          <c:extLst>
            <c:ext xmlns:c16="http://schemas.microsoft.com/office/drawing/2014/chart" uri="{C3380CC4-5D6E-409C-BE32-E72D297353CC}">
              <c16:uniqueId val="{00000009-B033-4740-9C02-92885EEF4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02580661465372E-2"/>
                  <c:y val="-5.96779452389775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{BA3C7DDD-6475-4923-8369-E4FAD12712F5}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033-4740-9C02-92885EEF4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{723B6913-EC3D-4618-BC7D-75809A62B8B5}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3-4740-9C02-92885EEF4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{E387C988-6C79-4030-9BD9-8402CE410D82}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3-4740-9C02-92885EEF4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{4D805C86-03AD-4AB5-9417-FEE5225ABBA3}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3-4740-9C02-92885EEF4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{A77E08DB-2C17-4A47-B562-14835E40CE72}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3-4740-9C02-92885EEF4E4A}"/>
                </c:ext>
              </c:extLst>
            </c:dLbl>
            <c:dLbl>
              <c:idx val="8"/>
              <c:layout>
                <c:manualLayout>
                  <c:x val="-3.5529037897793721E-2"/>
                  <c:y val="-7.94101953069613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{D1E647B2-11A0-4E9F-A078-67FE96360FB6}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033-4740-9C02-92885EEF4E4A}"/>
                </c:ext>
              </c:extLst>
            </c:dLbl>
            <c:dLbl>
              <c:idx val="16"/>
              <c:layout>
                <c:manualLayout>
                  <c:x val="-2.5234635610509329E-2"/>
                  <c:y val="-4.816128698608888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{92170CF5-7BCF-4FF0-B3A7-E9EC040E2FED}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033-4740-9C02-92885EEF4E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{A086ECCB-CED6-4FA8-9C35-6D810D212471}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033-4740-9C02-92885EEF4E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{7305621F-8622-4846-B47B-7D56FAD4079D}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033-4740-9C02-92885EEF4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033-4740-9C02-92885EEF4E4A}"/>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普通建設事業の財源として発行した地方債等の元利償還金の返済額が大きく、依然として実質公債費比率は高水準となっている。今後の財政見通しについては、継続的な大型建設事業の実施に伴い、新発債の増加が見込まれるため、より一層の計画内容や規模等について精査を行い、元利償還金の低減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建設事業の財源として発行した地方債の元利償還金が大きく、実質公債費比率が高水準の状態が続いている。地方債残高については、平成２９年度をピークに減少傾向となっているものの、今後の財政見通しについては、継続的な大型建設事業の実施に伴い、新発債の増加が見込まれるため、今後の財政需要について精査を行い、新規発行を極力抑えることで、元利償還金の低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徳島県小松島市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各基金において基金利子等の積み立てを行い、財政調整基金、減債基金から取り崩しを行わなかったことにより基金全体として４億６千４百万円の増となった。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今後の見通しについては、厳しい財政状況が続く中において、短期的には基金の減少が想定されるため、行政改革プランを着実に実施し、更なる行政改革を行っていく。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・金磯地区整備基金：金磯地区基本計画に係る公共・公益施設の整備促進。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・地域福祉基金：高齢者等の在宅福祉、生きがい、健康づくりなど保健福祉の増進に関する施策の推進。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・奨学基金：経済的理由により就学が困難な高校生等への奨学金給付によって、教育の機会均等を推進。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・森林環境整備基金：森林の整備等に関する施策の推進。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・金磯地区整備基金：金磯地区基本計画の公共・公益施設整備のための負担金など、約５８万円を基金に積立したことによる増加。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・森林環境整備基金：庁舎の木質化等のため約８７万円を取り崩し、森林環境譲与税として交付された約３２４万円を基金に積み立てたことによる増加。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・森林環境整備基金：木製玩具や生ごみ分解型処理容器の製作に県産材の木材の利用や、森林病害虫対策等、森林の整備や木材関連産業の振興に資するような事業に充当していく予定。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普通交付税の追加交付等により決算上余剰金が発生したため基金に積み立てたものである。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扶助費や特別会計への繰出金の増加傾向があと数年は続くと見込まれるため、短期的には取り崩しが避けられない見込みである。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令和３年度に追加交付を受けた普通交付税のうち、臨時財政対策債償還基金費として交付された１億５，８７０万２千円などを積み立てたことによるものである。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継続的な実施に伴い、短期的には公債費の償還財源としての取り崩しが想定される。基金残高に配意し、投資的経費について事業の選択と集中を行い、まずは取り崩しが不要となるような財政構造をめざ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5E5ACD-9B6D-4016-8D39-FCE4B4567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9FEE74D-2256-4D2E-96C8-8572486A6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885F5C-CFDA-4DBD-B2A7-486140DEB3CC}"/>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5B9A25-C536-48B5-96B7-B45981C33E3D}"/>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0B2E620-0B82-4DBB-9028-2C8823C4CC43}"/>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3CEEF29-7C0C-41A6-9291-32C469CDC32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50D1DD-5744-450D-96C6-CADA6262D48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58F31E-B016-4A99-A038-012A5D817564}"/>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5F2FB5-181B-4CEE-9926-E77568F00FF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0287577-8EB7-4C8E-A300-94C5BB7E96FB}"/>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E4795F4-7D5A-45E4-9F14-F8176C14650B}"/>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C048A8-2522-4DCA-90F5-A1331A3C27A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088B4E7-67FD-4815-8920-C77FCF044AC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A3F8BE-7209-4E5A-9067-A06B991CF95A}"/>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C5818A2-4EF8-430C-8C14-5B154B1A5E41}"/>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8EC4E0-E69B-4000-A97A-9CADAF9364E3}"/>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DCAFB8-8AB5-4B4E-93B5-F67B6B84DE96}"/>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458B027-C4FC-4026-8B2B-F335309234B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35C6184-A56C-4024-9169-CF182AB39F5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A86823B-485F-47C0-A2AF-B81D852520AF}"/>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4DC5CCE-C0A6-4357-8B29-BC08D0FA1626}"/>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1B038BE-DB3C-4232-9886-296227AE503E}"/>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535A635-AC7C-4B15-B13D-940AC67626D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EC4979A-9B6C-4FB3-A67F-BC3889A7310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3EE0C19-DD3C-4E96-99E8-E79588BF551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9A93003-F9A9-41A3-A9B0-874B20E1E1DB}"/>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CE4E5CB-912C-4339-97D7-8D115A7FA3A3}"/>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2F8BDCF-FC3C-4964-89EE-50BE4A32739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E67D993-CFEA-4EF3-8ADF-C9FA3295781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18A02B7-8BB0-4263-BEDB-2EE6B2D20FE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492DD2D-11AE-47CC-965F-4BCD64317BFA}"/>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FDC742F-2030-48B5-9C7D-41870B76D42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AE84EA-A196-4001-A0C9-BEA7C4F813F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F095368-E4E3-4D30-819C-5FDEC76976D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017780-E2DC-4659-9224-7FB7D278AE8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773424A-1761-406D-8E74-AF8DBC13E21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4291460-156A-4D41-B868-42C73B458FF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D5E3E43-7D0E-4780-9624-0875050865A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3778104-DB75-4B33-9F7C-090608B68CB8}"/>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F4492E9-4C27-4443-A555-9EEEB2F1DB8E}"/>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913F67-1C7B-460B-9234-DB6E5D077022}"/>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8E46D7D-03A4-46A2-B48B-B0AF17A715EF}"/>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6516A39-EEBA-4C9A-B0D8-557E0C04FDC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2C0BD81-85BC-4B1E-9C5A-316ED76033E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768E731-9B9A-402A-A59E-8E5982E76F27}"/>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C0136E6-3EB7-4528-9324-55D0D716155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C9E454A-29D2-4FFF-950D-2E96024ABF4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全国平均、県内平均より若干高く、資産の老朽化が進んでいる。令和２年度末に策定した「小松島市公共施設個別施設計画」に基づき、予防保全的な改修により長寿命化を図るとともに、将来予測される人口減少等を見据え、施設保有量の適正化にも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487B1F3-0C3A-4BC7-9B95-6586B07A5CF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039BEBE-7BCB-4FB6-A5CB-7F6E7471C570}"/>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896512F-D7E3-43F5-94E9-1DFED96570F0}"/>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D9ACDC7-3D89-4217-A035-3DDD86E77E20}"/>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3E2E92A-20D7-479E-A269-DA1C08B90A8C}"/>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6262E67-A1C1-4CC1-AE2E-236CDB6AD558}"/>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7B50259-9062-4798-A7FD-9D4CB6884CFD}"/>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21FBABE-4004-4CE1-9275-E5AD242C045F}"/>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149A2D4-FB0D-4441-9088-100FC499811C}"/>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6494640-E4E5-4C51-B328-F8686B743A75}"/>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73E1CC0-84D4-47EC-B458-4A9937F24A5C}"/>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660884-E572-4734-8A9B-CBEB29B126DE}"/>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5D9727D-04BA-481E-8937-545218C10914}"/>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154C7C1-97BF-4ED4-85F3-2429CF3647DC}"/>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A864EB2-644B-4963-8877-813E65AA25AD}"/>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72F59F9-4FCE-4BDE-8CAD-949E1C1CC20D}"/>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88F9E75F-0E4B-453F-BB53-9421E0D07BF7}"/>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EAA2A620-4AA8-4E82-8A92-F035985C1953}"/>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9A01BB8A-72FC-4748-A8B2-119570FEF9B3}"/>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BEA92E12-70F6-411A-BE97-1D955AC30805}"/>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1629E5B3-6ED1-4F7D-854A-D3E43399F89C}"/>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F3CDA931-F1D8-4F61-B7AA-6D9820FAD0F4}"/>
            </a:ext>
          </a:extLst>
        </xdr:cNvPr>
        <xdr:cNvSpPr txBox="1"/>
      </xdr:nvSpPr>
      <xdr:spPr>
        <a:xfrm>
          <a:off x="4342765" y="586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D624966E-66B4-42B4-B3C6-BE829E92938C}"/>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ED20A97E-7CE3-460F-A038-07EE8429C737}"/>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F3F2F96D-6642-4ABE-8E38-B400BAB26829}"/>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1A93A691-C214-43C0-9D88-590AF5734519}"/>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1B6439E3-B199-4894-86F5-4BA0683C7BEC}"/>
            </a:ext>
          </a:extLst>
        </xdr:cNvPr>
        <xdr:cNvSpPr/>
      </xdr:nvSpPr>
      <xdr:spPr>
        <a:xfrm>
          <a:off x="15544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0C5212-F95E-4C40-B05E-BEB5F2F4342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A987A8F-12EC-43DE-A929-301BEF536F8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D1342D-5FEF-4BF3-9050-B6011095875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2AD8F3D-2E00-4212-8103-2708DBBA089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7568B6F-945F-4026-8E4B-8D6452DB50C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a:extLst>
            <a:ext uri="{FF2B5EF4-FFF2-40B4-BE49-F238E27FC236}">
              <a16:creationId xmlns:a16="http://schemas.microsoft.com/office/drawing/2014/main" id="{10ED59AE-8C32-4D95-93A6-BA64D7D89D50}"/>
            </a:ext>
          </a:extLst>
        </xdr:cNvPr>
        <xdr:cNvSpPr/>
      </xdr:nvSpPr>
      <xdr:spPr>
        <a:xfrm>
          <a:off x="4244975" y="60454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805E01BD-B6C0-4F93-A23B-6977FE4611BC}"/>
            </a:ext>
          </a:extLst>
        </xdr:cNvPr>
        <xdr:cNvSpPr txBox="1"/>
      </xdr:nvSpPr>
      <xdr:spPr>
        <a:xfrm>
          <a:off x="4342765"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3" name="楕円 82">
          <a:extLst>
            <a:ext uri="{FF2B5EF4-FFF2-40B4-BE49-F238E27FC236}">
              <a16:creationId xmlns:a16="http://schemas.microsoft.com/office/drawing/2014/main" id="{9135EA5A-EE00-4FBF-9E41-27ABE69BC013}"/>
            </a:ext>
          </a:extLst>
        </xdr:cNvPr>
        <xdr:cNvSpPr/>
      </xdr:nvSpPr>
      <xdr:spPr>
        <a:xfrm>
          <a:off x="3611880" y="601853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28787</xdr:rowOff>
    </xdr:to>
    <xdr:cxnSp macro="">
      <xdr:nvCxnSpPr>
        <xdr:cNvPr id="84" name="直線コネクタ 83">
          <a:extLst>
            <a:ext uri="{FF2B5EF4-FFF2-40B4-BE49-F238E27FC236}">
              <a16:creationId xmlns:a16="http://schemas.microsoft.com/office/drawing/2014/main" id="{8956ACE3-0FD6-4121-8328-11765EC7B336}"/>
            </a:ext>
          </a:extLst>
        </xdr:cNvPr>
        <xdr:cNvCxnSpPr/>
      </xdr:nvCxnSpPr>
      <xdr:spPr>
        <a:xfrm>
          <a:off x="3656965" y="6067425"/>
          <a:ext cx="640715"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a:extLst>
            <a:ext uri="{FF2B5EF4-FFF2-40B4-BE49-F238E27FC236}">
              <a16:creationId xmlns:a16="http://schemas.microsoft.com/office/drawing/2014/main" id="{BA2D5F4F-8C82-40B6-B6A9-2942B464F8FC}"/>
            </a:ext>
          </a:extLst>
        </xdr:cNvPr>
        <xdr:cNvSpPr/>
      </xdr:nvSpPr>
      <xdr:spPr>
        <a:xfrm>
          <a:off x="2926080" y="59912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0</xdr:rowOff>
    </xdr:to>
    <xdr:cxnSp macro="">
      <xdr:nvCxnSpPr>
        <xdr:cNvPr id="86" name="直線コネクタ 85">
          <a:extLst>
            <a:ext uri="{FF2B5EF4-FFF2-40B4-BE49-F238E27FC236}">
              <a16:creationId xmlns:a16="http://schemas.microsoft.com/office/drawing/2014/main" id="{14084BB6-7242-4728-A271-8BDECCDA2212}"/>
            </a:ext>
          </a:extLst>
        </xdr:cNvPr>
        <xdr:cNvCxnSpPr/>
      </xdr:nvCxnSpPr>
      <xdr:spPr>
        <a:xfrm>
          <a:off x="2971165" y="6045835"/>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a:extLst>
            <a:ext uri="{FF2B5EF4-FFF2-40B4-BE49-F238E27FC236}">
              <a16:creationId xmlns:a16="http://schemas.microsoft.com/office/drawing/2014/main" id="{B134DDDF-9B40-4C38-B571-55BBF1A37FFA}"/>
            </a:ext>
          </a:extLst>
        </xdr:cNvPr>
        <xdr:cNvSpPr/>
      </xdr:nvSpPr>
      <xdr:spPr>
        <a:xfrm>
          <a:off x="2240280" y="597344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149860</xdr:rowOff>
    </xdr:to>
    <xdr:cxnSp macro="">
      <xdr:nvCxnSpPr>
        <xdr:cNvPr id="88" name="直線コネクタ 87">
          <a:extLst>
            <a:ext uri="{FF2B5EF4-FFF2-40B4-BE49-F238E27FC236}">
              <a16:creationId xmlns:a16="http://schemas.microsoft.com/office/drawing/2014/main" id="{8816F7BA-1066-4B49-9E99-7EBC61995A39}"/>
            </a:ext>
          </a:extLst>
        </xdr:cNvPr>
        <xdr:cNvCxnSpPr/>
      </xdr:nvCxnSpPr>
      <xdr:spPr>
        <a:xfrm>
          <a:off x="2285365" y="6028055"/>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89" name="楕円 88">
          <a:extLst>
            <a:ext uri="{FF2B5EF4-FFF2-40B4-BE49-F238E27FC236}">
              <a16:creationId xmlns:a16="http://schemas.microsoft.com/office/drawing/2014/main" id="{F9D56FB6-AA27-4848-8E98-28B0F2E88F6E}"/>
            </a:ext>
          </a:extLst>
        </xdr:cNvPr>
        <xdr:cNvSpPr/>
      </xdr:nvSpPr>
      <xdr:spPr>
        <a:xfrm>
          <a:off x="1554480" y="5955242"/>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128270</xdr:rowOff>
    </xdr:to>
    <xdr:cxnSp macro="">
      <xdr:nvCxnSpPr>
        <xdr:cNvPr id="90" name="直線コネクタ 89">
          <a:extLst>
            <a:ext uri="{FF2B5EF4-FFF2-40B4-BE49-F238E27FC236}">
              <a16:creationId xmlns:a16="http://schemas.microsoft.com/office/drawing/2014/main" id="{3B84B1C1-D665-4E7E-8304-1EB17062E9FD}"/>
            </a:ext>
          </a:extLst>
        </xdr:cNvPr>
        <xdr:cNvCxnSpPr/>
      </xdr:nvCxnSpPr>
      <xdr:spPr>
        <a:xfrm>
          <a:off x="1599565" y="6009852"/>
          <a:ext cx="685800" cy="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4DFA035F-7F72-4132-8764-A2C3A71D7461}"/>
            </a:ext>
          </a:extLst>
        </xdr:cNvPr>
        <xdr:cNvSpPr txBox="1"/>
      </xdr:nvSpPr>
      <xdr:spPr>
        <a:xfrm>
          <a:off x="3464569"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55B0A562-33C6-4390-A3D7-78CA4DCD2EE4}"/>
            </a:ext>
          </a:extLst>
        </xdr:cNvPr>
        <xdr:cNvSpPr txBox="1"/>
      </xdr:nvSpPr>
      <xdr:spPr>
        <a:xfrm>
          <a:off x="2793374"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5E65662C-179D-4BD6-950A-70D1783B4193}"/>
            </a:ext>
          </a:extLst>
        </xdr:cNvPr>
        <xdr:cNvSpPr txBox="1"/>
      </xdr:nvSpPr>
      <xdr:spPr>
        <a:xfrm>
          <a:off x="2107574" y="606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DAC5ECAA-3096-4CE3-9983-6540809F2A92}"/>
            </a:ext>
          </a:extLst>
        </xdr:cNvPr>
        <xdr:cNvSpPr txBox="1"/>
      </xdr:nvSpPr>
      <xdr:spPr>
        <a:xfrm>
          <a:off x="1421774" y="57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5" name="n_1mainValue有形固定資産減価償却率">
          <a:extLst>
            <a:ext uri="{FF2B5EF4-FFF2-40B4-BE49-F238E27FC236}">
              <a16:creationId xmlns:a16="http://schemas.microsoft.com/office/drawing/2014/main" id="{F2D5F4B8-F8C9-42BB-AE7D-F364B66A9BE8}"/>
            </a:ext>
          </a:extLst>
        </xdr:cNvPr>
        <xdr:cNvSpPr txBox="1"/>
      </xdr:nvSpPr>
      <xdr:spPr>
        <a:xfrm>
          <a:off x="3464569"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mainValue有形固定資産減価償却率">
          <a:extLst>
            <a:ext uri="{FF2B5EF4-FFF2-40B4-BE49-F238E27FC236}">
              <a16:creationId xmlns:a16="http://schemas.microsoft.com/office/drawing/2014/main" id="{D57862D9-5316-4E74-96D6-76D5E0B4DC12}"/>
            </a:ext>
          </a:extLst>
        </xdr:cNvPr>
        <xdr:cNvSpPr txBox="1"/>
      </xdr:nvSpPr>
      <xdr:spPr>
        <a:xfrm>
          <a:off x="2793374"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7" name="n_3mainValue有形固定資産減価償却率">
          <a:extLst>
            <a:ext uri="{FF2B5EF4-FFF2-40B4-BE49-F238E27FC236}">
              <a16:creationId xmlns:a16="http://schemas.microsoft.com/office/drawing/2014/main" id="{93CFF496-54C6-4346-96EA-AF714A74D489}"/>
            </a:ext>
          </a:extLst>
        </xdr:cNvPr>
        <xdr:cNvSpPr txBox="1"/>
      </xdr:nvSpPr>
      <xdr:spPr>
        <a:xfrm>
          <a:off x="2107574"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98" name="n_4mainValue有形固定資産減価償却率">
          <a:extLst>
            <a:ext uri="{FF2B5EF4-FFF2-40B4-BE49-F238E27FC236}">
              <a16:creationId xmlns:a16="http://schemas.microsoft.com/office/drawing/2014/main" id="{06C138F0-9EB0-475F-B6E3-2D799C9F8C26}"/>
            </a:ext>
          </a:extLst>
        </xdr:cNvPr>
        <xdr:cNvSpPr txBox="1"/>
      </xdr:nvSpPr>
      <xdr:spPr>
        <a:xfrm>
          <a:off x="1421774" y="605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8916BCC-C12C-4F99-A789-B8A14A55FCBD}"/>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254B8FC-9427-46AC-B755-0D0358ED47E2}"/>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073E97D-81B5-450C-9DAB-1EF1514CA63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5FD2C76-0BF9-4D0D-8678-BF3D4BE4F93E}"/>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62A4A45-BFC5-494D-82A7-531F824C601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AF682AF-71C9-4149-891F-964E69567C5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FE74C98-208E-4E68-8C95-C29B066600F4}"/>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CB77448-0F70-412E-9D3C-1A72007AE996}"/>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C6AA15D-EF4E-4C50-8E98-9FEBF91AAD55}"/>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407A0D9-48FF-4733-B907-62D85A41811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C49950C-6E44-4B99-8F11-356D162F894E}"/>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56585AB-A086-480A-B40D-79BB045E9B49}"/>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DF2E898-D02F-4B7A-B9F7-270DD0CE755D}"/>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地方債の新規発行を抑制したことにより前年度と比較して３０１．６ポイント改善したが、以前として類似団体平均等と比べてかなり高い状況にある。引き続き、投資的事業の「選択と集中」を徹底し、新規地方債の発行抑制及び地方債残高の縮減に努め、将来におけるコストの削減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AC5F7A5-627C-45C6-A230-E60146B2FD5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1DD79F9-92C5-4C31-89A5-8791BF265AF8}"/>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6BCF208-FA85-472F-9F64-AF4BCC2F123C}"/>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73FCB03-8AB2-4EA3-B2D2-6055D2711A8F}"/>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FDD00FF-20EF-426C-B9D3-92824FA9E449}"/>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B06F357-DEC3-4398-8FA2-F323E212AA6B}"/>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3179BCC-AF8E-468A-B934-C2EA1AC0EBFE}"/>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37F9E86-5635-49EB-AB6E-CFCCD72B0E0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3CCF38A-BC4F-41CF-9CA8-28087BEC147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DB6A706-9DC7-47B7-93BA-E801493F4FB6}"/>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EF0D6504-61C6-4391-A225-771994CB39E5}"/>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C2C9102-319E-4DEA-9D5D-2F31C1CA8BA1}"/>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92CE29E-CDC2-401B-BBD8-A166D32587D9}"/>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CB2500E-E607-444F-8371-A2A6E43204B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C0943A0-7C96-4259-8BFD-4FE5AF791668}"/>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D2AC156-0F73-4875-9D71-6FF43987301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FE918BE-B379-4ED4-8061-2D586F92048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867F49C1-6E50-4BA9-A9EA-735A4CA9EE02}"/>
            </a:ext>
          </a:extLst>
        </xdr:cNvPr>
        <xdr:cNvCxnSpPr/>
      </xdr:nvCxnSpPr>
      <xdr:spPr>
        <a:xfrm flipV="1">
          <a:off x="13313410" y="5410572"/>
          <a:ext cx="1269" cy="125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4E8EACA7-4D54-45AA-B01E-0B2408ACA757}"/>
            </a:ext>
          </a:extLst>
        </xdr:cNvPr>
        <xdr:cNvSpPr txBox="1"/>
      </xdr:nvSpPr>
      <xdr:spPr>
        <a:xfrm>
          <a:off x="13369925" y="66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50F93637-D221-422E-B9E2-64135F7AB3F3}"/>
            </a:ext>
          </a:extLst>
        </xdr:cNvPr>
        <xdr:cNvCxnSpPr/>
      </xdr:nvCxnSpPr>
      <xdr:spPr>
        <a:xfrm>
          <a:off x="13251180" y="66606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58FB968B-D7B3-4661-B7BF-68E76F989A58}"/>
            </a:ext>
          </a:extLst>
        </xdr:cNvPr>
        <xdr:cNvSpPr txBox="1"/>
      </xdr:nvSpPr>
      <xdr:spPr>
        <a:xfrm>
          <a:off x="13369925" y="51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22A246A9-7382-4897-BDB8-DFED9F3F0F62}"/>
            </a:ext>
          </a:extLst>
        </xdr:cNvPr>
        <xdr:cNvCxnSpPr/>
      </xdr:nvCxnSpPr>
      <xdr:spPr>
        <a:xfrm>
          <a:off x="13251180" y="54105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C465A0DE-B19C-4BB7-BCEA-056AFB74B849}"/>
            </a:ext>
          </a:extLst>
        </xdr:cNvPr>
        <xdr:cNvSpPr txBox="1"/>
      </xdr:nvSpPr>
      <xdr:spPr>
        <a:xfrm>
          <a:off x="13369925" y="5854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BD72FBD3-F1AC-407C-9062-95C7D970E13A}"/>
            </a:ext>
          </a:extLst>
        </xdr:cNvPr>
        <xdr:cNvSpPr/>
      </xdr:nvSpPr>
      <xdr:spPr>
        <a:xfrm>
          <a:off x="13289280" y="599760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EFA47FF1-B8ED-4B64-AF55-B2534AF9E654}"/>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B71645F1-3A64-4140-9391-D0550BDCB5E6}"/>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9CA30805-C61B-40DB-90F7-F9941B749F15}"/>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695F53BF-0869-4B44-9DA2-C1EA44B1508C}"/>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7033DF7-6870-40BE-BE71-2A9A11B4B38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489857F-120B-4521-8548-00DB084DC9AA}"/>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E81B2C5-43B0-4142-888D-33CCCDCF845D}"/>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E49C137-7DC9-450F-80E4-E5A3BB8503B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0550A0C-1B45-433D-BF4A-94C336D7086D}"/>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168647</xdr:rowOff>
    </xdr:from>
    <xdr:to>
      <xdr:col>76</xdr:col>
      <xdr:colOff>73025</xdr:colOff>
      <xdr:row>32</xdr:row>
      <xdr:rowOff>98797</xdr:rowOff>
    </xdr:to>
    <xdr:sp macro="" textlink="">
      <xdr:nvSpPr>
        <xdr:cNvPr id="145" name="楕円 144">
          <a:extLst>
            <a:ext uri="{FF2B5EF4-FFF2-40B4-BE49-F238E27FC236}">
              <a16:creationId xmlns:a16="http://schemas.microsoft.com/office/drawing/2014/main" id="{3B96E660-BFB9-4B02-BCBF-EA4ABD3D2593}"/>
            </a:ext>
          </a:extLst>
        </xdr:cNvPr>
        <xdr:cNvSpPr/>
      </xdr:nvSpPr>
      <xdr:spPr>
        <a:xfrm>
          <a:off x="13289280" y="623988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147074</xdr:rowOff>
    </xdr:from>
    <xdr:ext cx="469744" cy="259045"/>
    <xdr:sp macro="" textlink="">
      <xdr:nvSpPr>
        <xdr:cNvPr id="146" name="債務償還比率該当値テキスト">
          <a:extLst>
            <a:ext uri="{FF2B5EF4-FFF2-40B4-BE49-F238E27FC236}">
              <a16:creationId xmlns:a16="http://schemas.microsoft.com/office/drawing/2014/main" id="{04675CFA-C909-4252-ACBE-AFF692ED67B2}"/>
            </a:ext>
          </a:extLst>
        </xdr:cNvPr>
        <xdr:cNvSpPr txBox="1"/>
      </xdr:nvSpPr>
      <xdr:spPr>
        <a:xfrm>
          <a:off x="13369925" y="62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119407</xdr:rowOff>
    </xdr:from>
    <xdr:to>
      <xdr:col>72</xdr:col>
      <xdr:colOff>123825</xdr:colOff>
      <xdr:row>35</xdr:row>
      <xdr:rowOff>49557</xdr:rowOff>
    </xdr:to>
    <xdr:sp macro="" textlink="">
      <xdr:nvSpPr>
        <xdr:cNvPr id="147" name="楕円 146">
          <a:extLst>
            <a:ext uri="{FF2B5EF4-FFF2-40B4-BE49-F238E27FC236}">
              <a16:creationId xmlns:a16="http://schemas.microsoft.com/office/drawing/2014/main" id="{7C548711-2641-469D-B2CA-4F6B21B411D9}"/>
            </a:ext>
          </a:extLst>
        </xdr:cNvPr>
        <xdr:cNvSpPr/>
      </xdr:nvSpPr>
      <xdr:spPr>
        <a:xfrm>
          <a:off x="12629515" y="67030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47997</xdr:rowOff>
    </xdr:from>
    <xdr:to>
      <xdr:col>76</xdr:col>
      <xdr:colOff>22225</xdr:colOff>
      <xdr:row>34</xdr:row>
      <xdr:rowOff>170207</xdr:rowOff>
    </xdr:to>
    <xdr:cxnSp macro="">
      <xdr:nvCxnSpPr>
        <xdr:cNvPr id="148" name="直線コネクタ 147">
          <a:extLst>
            <a:ext uri="{FF2B5EF4-FFF2-40B4-BE49-F238E27FC236}">
              <a16:creationId xmlns:a16="http://schemas.microsoft.com/office/drawing/2014/main" id="{542B0821-BF95-43CA-90D6-0BA4E0C92D6E}"/>
            </a:ext>
          </a:extLst>
        </xdr:cNvPr>
        <xdr:cNvCxnSpPr/>
      </xdr:nvCxnSpPr>
      <xdr:spPr>
        <a:xfrm flipV="1">
          <a:off x="12684125" y="6288777"/>
          <a:ext cx="631190" cy="4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35</xdr:row>
      <xdr:rowOff>22751</xdr:rowOff>
    </xdr:from>
    <xdr:to>
      <xdr:col>68</xdr:col>
      <xdr:colOff>123825</xdr:colOff>
      <xdr:row>35</xdr:row>
      <xdr:rowOff>124351</xdr:rowOff>
    </xdr:to>
    <xdr:sp macro="" textlink="">
      <xdr:nvSpPr>
        <xdr:cNvPr id="149" name="楕円 148">
          <a:extLst>
            <a:ext uri="{FF2B5EF4-FFF2-40B4-BE49-F238E27FC236}">
              <a16:creationId xmlns:a16="http://schemas.microsoft.com/office/drawing/2014/main" id="{00203ED8-AF33-4914-9C36-B414B7A5D059}"/>
            </a:ext>
          </a:extLst>
        </xdr:cNvPr>
        <xdr:cNvSpPr/>
      </xdr:nvSpPr>
      <xdr:spPr>
        <a:xfrm>
          <a:off x="11943715" y="677216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170207</xdr:rowOff>
    </xdr:from>
    <xdr:to>
      <xdr:col>72</xdr:col>
      <xdr:colOff>73025</xdr:colOff>
      <xdr:row>35</xdr:row>
      <xdr:rowOff>73551</xdr:rowOff>
    </xdr:to>
    <xdr:cxnSp macro="">
      <xdr:nvCxnSpPr>
        <xdr:cNvPr id="150" name="直線コネクタ 149">
          <a:extLst>
            <a:ext uri="{FF2B5EF4-FFF2-40B4-BE49-F238E27FC236}">
              <a16:creationId xmlns:a16="http://schemas.microsoft.com/office/drawing/2014/main" id="{65C4A0A5-3904-43C0-B53A-286D15786951}"/>
            </a:ext>
          </a:extLst>
        </xdr:cNvPr>
        <xdr:cNvCxnSpPr/>
      </xdr:nvCxnSpPr>
      <xdr:spPr>
        <a:xfrm flipV="1">
          <a:off x="11998325" y="6755792"/>
          <a:ext cx="685800" cy="7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35</xdr:row>
      <xdr:rowOff>29537</xdr:rowOff>
    </xdr:from>
    <xdr:to>
      <xdr:col>64</xdr:col>
      <xdr:colOff>123825</xdr:colOff>
      <xdr:row>35</xdr:row>
      <xdr:rowOff>131137</xdr:rowOff>
    </xdr:to>
    <xdr:sp macro="" textlink="">
      <xdr:nvSpPr>
        <xdr:cNvPr id="151" name="楕円 150">
          <a:extLst>
            <a:ext uri="{FF2B5EF4-FFF2-40B4-BE49-F238E27FC236}">
              <a16:creationId xmlns:a16="http://schemas.microsoft.com/office/drawing/2014/main" id="{802D680C-24E3-46C0-B810-E7E12488161B}"/>
            </a:ext>
          </a:extLst>
        </xdr:cNvPr>
        <xdr:cNvSpPr/>
      </xdr:nvSpPr>
      <xdr:spPr>
        <a:xfrm>
          <a:off x="11257915" y="6780857"/>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73551</xdr:rowOff>
    </xdr:from>
    <xdr:to>
      <xdr:col>68</xdr:col>
      <xdr:colOff>73025</xdr:colOff>
      <xdr:row>35</xdr:row>
      <xdr:rowOff>80337</xdr:rowOff>
    </xdr:to>
    <xdr:cxnSp macro="">
      <xdr:nvCxnSpPr>
        <xdr:cNvPr id="152" name="直線コネクタ 151">
          <a:extLst>
            <a:ext uri="{FF2B5EF4-FFF2-40B4-BE49-F238E27FC236}">
              <a16:creationId xmlns:a16="http://schemas.microsoft.com/office/drawing/2014/main" id="{8216B521-5A96-4071-AFDF-2C7CC52CCC0D}"/>
            </a:ext>
          </a:extLst>
        </xdr:cNvPr>
        <xdr:cNvCxnSpPr/>
      </xdr:nvCxnSpPr>
      <xdr:spPr>
        <a:xfrm flipV="1">
          <a:off x="11312525" y="6826776"/>
          <a:ext cx="6858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49702</xdr:rowOff>
    </xdr:from>
    <xdr:to>
      <xdr:col>60</xdr:col>
      <xdr:colOff>123825</xdr:colOff>
      <xdr:row>34</xdr:row>
      <xdr:rowOff>151302</xdr:rowOff>
    </xdr:to>
    <xdr:sp macro="" textlink="">
      <xdr:nvSpPr>
        <xdr:cNvPr id="153" name="楕円 152">
          <a:extLst>
            <a:ext uri="{FF2B5EF4-FFF2-40B4-BE49-F238E27FC236}">
              <a16:creationId xmlns:a16="http://schemas.microsoft.com/office/drawing/2014/main" id="{76209105-5125-4350-944F-54E3FDDB0B94}"/>
            </a:ext>
          </a:extLst>
        </xdr:cNvPr>
        <xdr:cNvSpPr/>
      </xdr:nvSpPr>
      <xdr:spPr>
        <a:xfrm>
          <a:off x="10572115" y="663528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100502</xdr:rowOff>
    </xdr:from>
    <xdr:to>
      <xdr:col>64</xdr:col>
      <xdr:colOff>73025</xdr:colOff>
      <xdr:row>35</xdr:row>
      <xdr:rowOff>80337</xdr:rowOff>
    </xdr:to>
    <xdr:cxnSp macro="">
      <xdr:nvCxnSpPr>
        <xdr:cNvPr id="154" name="直線コネクタ 153">
          <a:extLst>
            <a:ext uri="{FF2B5EF4-FFF2-40B4-BE49-F238E27FC236}">
              <a16:creationId xmlns:a16="http://schemas.microsoft.com/office/drawing/2014/main" id="{B9B62DDD-953D-46E8-98F3-FE352A046666}"/>
            </a:ext>
          </a:extLst>
        </xdr:cNvPr>
        <xdr:cNvCxnSpPr/>
      </xdr:nvCxnSpPr>
      <xdr:spPr>
        <a:xfrm>
          <a:off x="10626725" y="6678467"/>
          <a:ext cx="685800" cy="15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3568D1AD-5056-4E9C-A82B-1974EB4037A3}"/>
            </a:ext>
          </a:extLst>
        </xdr:cNvPr>
        <xdr:cNvSpPr txBox="1"/>
      </xdr:nvSpPr>
      <xdr:spPr>
        <a:xfrm>
          <a:off x="12459412" y="59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C1DF7195-A821-4FE9-ADEC-EE391884444F}"/>
            </a:ext>
          </a:extLst>
        </xdr:cNvPr>
        <xdr:cNvSpPr txBox="1"/>
      </xdr:nvSpPr>
      <xdr:spPr>
        <a:xfrm>
          <a:off x="11780597" y="60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2BDCD0E5-C1C3-4DF8-AD58-5B206F68A014}"/>
            </a:ext>
          </a:extLst>
        </xdr:cNvPr>
        <xdr:cNvSpPr txBox="1"/>
      </xdr:nvSpPr>
      <xdr:spPr>
        <a:xfrm>
          <a:off x="11094797" y="60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4D2CFC62-F6F0-4825-92BC-439A8A373E57}"/>
            </a:ext>
          </a:extLst>
        </xdr:cNvPr>
        <xdr:cNvSpPr txBox="1"/>
      </xdr:nvSpPr>
      <xdr:spPr>
        <a:xfrm>
          <a:off x="1040899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40684</xdr:rowOff>
    </xdr:from>
    <xdr:ext cx="469744" cy="259045"/>
    <xdr:sp macro="" textlink="">
      <xdr:nvSpPr>
        <xdr:cNvPr id="159" name="n_1mainValue債務償還比率">
          <a:extLst>
            <a:ext uri="{FF2B5EF4-FFF2-40B4-BE49-F238E27FC236}">
              <a16:creationId xmlns:a16="http://schemas.microsoft.com/office/drawing/2014/main" id="{05A66AC5-14AF-4D9A-AC65-96C3819D95AA}"/>
            </a:ext>
          </a:extLst>
        </xdr:cNvPr>
        <xdr:cNvSpPr txBox="1"/>
      </xdr:nvSpPr>
      <xdr:spPr>
        <a:xfrm>
          <a:off x="12459412" y="67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115478</xdr:rowOff>
    </xdr:from>
    <xdr:ext cx="560923" cy="259045"/>
    <xdr:sp macro="" textlink="">
      <xdr:nvSpPr>
        <xdr:cNvPr id="160" name="n_2mainValue債務償還比率">
          <a:extLst>
            <a:ext uri="{FF2B5EF4-FFF2-40B4-BE49-F238E27FC236}">
              <a16:creationId xmlns:a16="http://schemas.microsoft.com/office/drawing/2014/main" id="{9F5E59B1-BE95-41D4-B326-A8A0EDA8A7C5}"/>
            </a:ext>
          </a:extLst>
        </xdr:cNvPr>
        <xdr:cNvSpPr txBox="1"/>
      </xdr:nvSpPr>
      <xdr:spPr>
        <a:xfrm>
          <a:off x="11752153" y="68687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122264</xdr:rowOff>
    </xdr:from>
    <xdr:ext cx="560923" cy="259045"/>
    <xdr:sp macro="" textlink="">
      <xdr:nvSpPr>
        <xdr:cNvPr id="161" name="n_3mainValue債務償還比率">
          <a:extLst>
            <a:ext uri="{FF2B5EF4-FFF2-40B4-BE49-F238E27FC236}">
              <a16:creationId xmlns:a16="http://schemas.microsoft.com/office/drawing/2014/main" id="{A7FA4D91-E3D6-4E08-9AD3-35F3D1515196}"/>
            </a:ext>
          </a:extLst>
        </xdr:cNvPr>
        <xdr:cNvSpPr txBox="1"/>
      </xdr:nvSpPr>
      <xdr:spPr>
        <a:xfrm>
          <a:off x="11066353" y="6877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142429</xdr:rowOff>
    </xdr:from>
    <xdr:ext cx="469744" cy="259045"/>
    <xdr:sp macro="" textlink="">
      <xdr:nvSpPr>
        <xdr:cNvPr id="162" name="n_4mainValue債務償還比率">
          <a:extLst>
            <a:ext uri="{FF2B5EF4-FFF2-40B4-BE49-F238E27FC236}">
              <a16:creationId xmlns:a16="http://schemas.microsoft.com/office/drawing/2014/main" id="{14E40C86-DBC5-4A0A-8425-97AB1EFE9E45}"/>
            </a:ext>
          </a:extLst>
        </xdr:cNvPr>
        <xdr:cNvSpPr txBox="1"/>
      </xdr:nvSpPr>
      <xdr:spPr>
        <a:xfrm>
          <a:off x="10408997" y="67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B88F06F-047C-47EF-BD82-EAFEFEC81E0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F0A3845-10A7-4249-934F-DE82BAEDC756}"/>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518C8F7-39C6-4578-BBA8-A4E4F6406349}"/>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5894A12-3A0C-474A-A17F-0C51E0C0D652}"/>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35164C0-286F-489A-848D-18810893FEBF}"/>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F81E732-5C10-4C28-87F2-30187086DE2B}"/>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8AF29B-47E8-4DDC-B8C8-3B978EC618B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51B9F3-CB84-4E7D-852A-002C940CF56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ADDD6A-D027-4287-803F-943AE2F5A9E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0007A2-41DB-4252-ABA2-29BD2806235F}"/>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C6A48A-B04B-4873-AF2D-02DB7437596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1D488D-69B5-4B5C-B139-1692E6E9D24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E20DA4-72D2-4F59-A4FA-E1A4911BB02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5F5612-3A8C-49EB-8262-042E16A8B01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0929F7-73D4-40A1-A6F8-6E7505E26FA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53C710-62F6-4CCB-BAAC-0305200E73F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6571BB-CBE1-4C4F-9D8A-549CF8DBAAD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AC3F59-6718-47D3-8EBA-D047A9E5EEB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5A83E9-547D-47FC-9098-6CFC214ADDE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30D5F2-FFDE-4338-BE77-DE6EAF6602A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050E78-7BCD-4226-BC41-9B900DE05E2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5685D2-914B-4F91-97B1-A8C4103DEB8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346583-4B2F-4598-8C93-BF31227E18F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7DF867-8246-45F4-A816-E89956B29FC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4B24BC-8436-4AE0-BD29-02747279347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4D0129-C892-4CA8-A595-32833DF60E4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77A7FC-56F8-4CF6-BEDC-BBF9883EB10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CA7D05-FE24-44E3-9515-7761988CFBB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DD6586-AC69-41C3-877A-9B2B5B7B8FB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A9848B-11A1-4D9E-908C-2BFEFACFAB0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3DA5B7-67BC-46D2-9B9A-2BB9F96526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BC1171-2125-4537-867E-B4D9FA3AC29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78B73A-D176-42C1-A22D-61BA639DDAC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4B6FA2-8474-4376-8554-745594646B6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DCBC88-24CF-4502-8A81-DF9305A56E1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F74D90-03D1-44D8-AB1B-D0AA1C54A56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9C9D63-3FFA-44C3-A2CC-A7F58F43232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E8A7006-6180-4253-8B2E-694EEBD18E8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C1BEFB-A11E-40DD-ADDA-CC04AAB8515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444ED6-EED9-4685-A83C-75E004F404B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5F48D1-BC23-4A24-8357-4645A22F150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A715A8-A754-43E0-B842-4EB07044863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53BE95-2E14-46D7-A55C-F3D67DA14FE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4E481B-23B8-4839-BA3A-382099DC90B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6298D1-021F-445F-8437-9CCE655204C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1B2084-80F5-404F-AA93-6E8793C29DC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F2D269-C212-434D-ACC8-6013AE24EF55}"/>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35E7CD-3940-40AC-BA86-054BF719177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8DFDED-78BF-4366-9340-9A4545EBA98B}"/>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119C6F4-5363-4491-A4CD-88B844D71928}"/>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FAE9DF1-BDE6-4114-BC0F-A0A28C2E5B6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4191C6B-D697-46CC-9511-01F0709DC81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145AEA-3B12-4AA1-9532-96B72A7649D3}"/>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5692C61-DFE1-426B-8809-5407EDE58D57}"/>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628A15-80FE-4AAF-AC95-E9E51088F025}"/>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30085C1-8A1A-42BC-81BB-4882D33103A6}"/>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21BC3F4-5CF8-4943-A372-5BF6B460C7D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EBFD02D-0637-4460-A240-518FCBB10B02}"/>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1FB1D9-6986-44C6-A48C-D4942B25AEF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AF91C1C-3A34-4DD5-8258-C4163C7ED73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1818009-6D81-4067-8DCB-9096A1FFD05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4E06E970-F9E5-455A-A9A6-02E1D2619D43}"/>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F10D2BC3-2968-42BE-BDE9-D0AA7DA4EF33}"/>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193F9253-E099-4F00-8014-1AA13D43520E}"/>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F7BE7EF-BA49-408A-B5D8-668D02F5030B}"/>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ABD42766-2FCA-4DBC-A41E-4C3749AEE03B}"/>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249D284B-509E-4CCF-91C6-29AB0DF059BA}"/>
            </a:ext>
          </a:extLst>
        </xdr:cNvPr>
        <xdr:cNvSpPr txBox="1"/>
      </xdr:nvSpPr>
      <xdr:spPr>
        <a:xfrm>
          <a:off x="421259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7971BE45-46D9-40E8-84F5-4172D31FAF00}"/>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9FB3CBB5-A14B-4629-AAF7-E983B0A6E68E}"/>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406336AD-E0D1-4488-823A-86D4B93E1EFE}"/>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5BBD47BC-06B7-4F4F-96C7-BAE8CA1D16B2}"/>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D5F849FC-AAA4-411F-8D42-E24E99CEE9F5}"/>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1556B2-FA11-4AD0-B62C-0E03B403ACC7}"/>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1B8C8C-4DD3-46BE-9C16-5B0803B099A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0A79B3-F1DA-4846-B43F-A634C01A3B7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01B976-1521-4D57-BDCE-5B1348DDF48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4B9857-3FAA-4255-BF8B-433ECDBACE0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a:extLst>
            <a:ext uri="{FF2B5EF4-FFF2-40B4-BE49-F238E27FC236}">
              <a16:creationId xmlns:a16="http://schemas.microsoft.com/office/drawing/2014/main" id="{62F57626-B817-4625-BCFB-1B274D045E63}"/>
            </a:ext>
          </a:extLst>
        </xdr:cNvPr>
        <xdr:cNvSpPr/>
      </xdr:nvSpPr>
      <xdr:spPr>
        <a:xfrm>
          <a:off x="4131310" y="6473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id="{317D139D-FD6D-442A-B2D6-B5F6C1E97D34}"/>
            </a:ext>
          </a:extLst>
        </xdr:cNvPr>
        <xdr:cNvSpPr txBox="1"/>
      </xdr:nvSpPr>
      <xdr:spPr>
        <a:xfrm>
          <a:off x="421259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0D81BB6B-E231-4406-A3F7-4243B4BF0AB9}"/>
            </a:ext>
          </a:extLst>
        </xdr:cNvPr>
        <xdr:cNvSpPr/>
      </xdr:nvSpPr>
      <xdr:spPr>
        <a:xfrm>
          <a:off x="3388360" y="6437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13335</xdr:rowOff>
    </xdr:to>
    <xdr:cxnSp macro="">
      <xdr:nvCxnSpPr>
        <xdr:cNvPr id="76" name="直線コネクタ 75">
          <a:extLst>
            <a:ext uri="{FF2B5EF4-FFF2-40B4-BE49-F238E27FC236}">
              <a16:creationId xmlns:a16="http://schemas.microsoft.com/office/drawing/2014/main" id="{98F3124D-4257-47E4-90A7-C212A55AD612}"/>
            </a:ext>
          </a:extLst>
        </xdr:cNvPr>
        <xdr:cNvCxnSpPr/>
      </xdr:nvCxnSpPr>
      <xdr:spPr>
        <a:xfrm>
          <a:off x="3431540" y="649224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id="{ADA12477-51F0-4EE7-BE48-B892730831D3}"/>
            </a:ext>
          </a:extLst>
        </xdr:cNvPr>
        <xdr:cNvSpPr/>
      </xdr:nvSpPr>
      <xdr:spPr>
        <a:xfrm>
          <a:off x="2571750" y="64033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57557F6E-EE1D-4637-B998-050CD7649214}"/>
            </a:ext>
          </a:extLst>
        </xdr:cNvPr>
        <xdr:cNvCxnSpPr/>
      </xdr:nvCxnSpPr>
      <xdr:spPr>
        <a:xfrm>
          <a:off x="2626360" y="645795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70CB4715-C06F-4806-B2CF-845C5D9A9CC9}"/>
            </a:ext>
          </a:extLst>
        </xdr:cNvPr>
        <xdr:cNvSpPr/>
      </xdr:nvSpPr>
      <xdr:spPr>
        <a:xfrm>
          <a:off x="1774190" y="63785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114300</xdr:rowOff>
    </xdr:to>
    <xdr:cxnSp macro="">
      <xdr:nvCxnSpPr>
        <xdr:cNvPr id="80" name="直線コネクタ 79">
          <a:extLst>
            <a:ext uri="{FF2B5EF4-FFF2-40B4-BE49-F238E27FC236}">
              <a16:creationId xmlns:a16="http://schemas.microsoft.com/office/drawing/2014/main" id="{D2D6E7D1-7D96-4311-AC71-0E024E80AB80}"/>
            </a:ext>
          </a:extLst>
        </xdr:cNvPr>
        <xdr:cNvCxnSpPr/>
      </xdr:nvCxnSpPr>
      <xdr:spPr>
        <a:xfrm>
          <a:off x="1828800" y="643128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a:extLst>
            <a:ext uri="{FF2B5EF4-FFF2-40B4-BE49-F238E27FC236}">
              <a16:creationId xmlns:a16="http://schemas.microsoft.com/office/drawing/2014/main" id="{5372F693-B116-49A2-BCA8-1B5E92A7190E}"/>
            </a:ext>
          </a:extLst>
        </xdr:cNvPr>
        <xdr:cNvSpPr/>
      </xdr:nvSpPr>
      <xdr:spPr>
        <a:xfrm>
          <a:off x="988060" y="63461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85725</xdr:rowOff>
    </xdr:to>
    <xdr:cxnSp macro="">
      <xdr:nvCxnSpPr>
        <xdr:cNvPr id="82" name="直線コネクタ 81">
          <a:extLst>
            <a:ext uri="{FF2B5EF4-FFF2-40B4-BE49-F238E27FC236}">
              <a16:creationId xmlns:a16="http://schemas.microsoft.com/office/drawing/2014/main" id="{C158CEE3-E381-4104-B57E-BFEE77E54E04}"/>
            </a:ext>
          </a:extLst>
        </xdr:cNvPr>
        <xdr:cNvCxnSpPr/>
      </xdr:nvCxnSpPr>
      <xdr:spPr>
        <a:xfrm>
          <a:off x="1031240" y="640080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62294A02-29FB-440E-9B06-54C69B37145E}"/>
            </a:ext>
          </a:extLst>
        </xdr:cNvPr>
        <xdr:cNvSpPr txBox="1"/>
      </xdr:nvSpPr>
      <xdr:spPr>
        <a:xfrm>
          <a:off x="32391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8C0E943A-2929-414D-8B40-9A6C653607DA}"/>
            </a:ext>
          </a:extLst>
        </xdr:cNvPr>
        <xdr:cNvSpPr txBox="1"/>
      </xdr:nvSpPr>
      <xdr:spPr>
        <a:xfrm>
          <a:off x="2439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85F30F6-0850-4A47-BF82-FFD23385799B}"/>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737E8032-A83F-45D3-94B9-C7057C78B7AB}"/>
            </a:ext>
          </a:extLst>
        </xdr:cNvPr>
        <xdr:cNvSpPr txBox="1"/>
      </xdr:nvSpPr>
      <xdr:spPr>
        <a:xfrm>
          <a:off x="85535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7" name="n_1mainValue【道路】&#10;有形固定資産減価償却率">
          <a:extLst>
            <a:ext uri="{FF2B5EF4-FFF2-40B4-BE49-F238E27FC236}">
              <a16:creationId xmlns:a16="http://schemas.microsoft.com/office/drawing/2014/main" id="{FE89DC01-AB7D-44E1-8B51-8E5B131FA8C1}"/>
            </a:ext>
          </a:extLst>
        </xdr:cNvPr>
        <xdr:cNvSpPr txBox="1"/>
      </xdr:nvSpPr>
      <xdr:spPr>
        <a:xfrm>
          <a:off x="32391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F605E9F7-7069-4373-BB6B-39E418549F56}"/>
            </a:ext>
          </a:extLst>
        </xdr:cNvPr>
        <xdr:cNvSpPr txBox="1"/>
      </xdr:nvSpPr>
      <xdr:spPr>
        <a:xfrm>
          <a:off x="2439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9" name="n_3mainValue【道路】&#10;有形固定資産減価償却率">
          <a:extLst>
            <a:ext uri="{FF2B5EF4-FFF2-40B4-BE49-F238E27FC236}">
              <a16:creationId xmlns:a16="http://schemas.microsoft.com/office/drawing/2014/main" id="{A1D0F3F5-18C1-4EAE-962D-A83EF95D9A8F}"/>
            </a:ext>
          </a:extLst>
        </xdr:cNvPr>
        <xdr:cNvSpPr txBox="1"/>
      </xdr:nvSpPr>
      <xdr:spPr>
        <a:xfrm>
          <a:off x="164148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0" name="n_4mainValue【道路】&#10;有形固定資産減価償却率">
          <a:extLst>
            <a:ext uri="{FF2B5EF4-FFF2-40B4-BE49-F238E27FC236}">
              <a16:creationId xmlns:a16="http://schemas.microsoft.com/office/drawing/2014/main" id="{83051231-5776-4847-9091-1F4ABCB8A002}"/>
            </a:ext>
          </a:extLst>
        </xdr:cNvPr>
        <xdr:cNvSpPr txBox="1"/>
      </xdr:nvSpPr>
      <xdr:spPr>
        <a:xfrm>
          <a:off x="85535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B89E51D-0846-4D53-A510-55F05B60AE8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D0689C1-4424-4FD3-9202-2D278C64FE0C}"/>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6060379-5399-483C-9AB9-9F13DC110B1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997EB14-D2BC-498E-93A4-B3063AD2E98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8EEA2AC-E9E2-49D7-B2D3-38DAD9102A5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8834C33-E1CB-4BB8-B540-12FCD98FD05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C1F4B7E-19C7-4471-8EA7-2675977E6E4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7199573-3C21-42DC-B496-C9D82417191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ACC0C8F-0085-4D81-823D-AE605DD8AFF7}"/>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4017775-5E03-4BF9-8F90-759D6BA0E13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980F2E7-A4AF-4390-AD43-BCEDBC9D4802}"/>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5DCF851-6EBC-4B39-A643-B6725CBF675A}"/>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80ADF9C-E569-4A74-B70E-A8851DB71CAF}"/>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B4458C0-B842-4B34-AC2D-F17E42A8382A}"/>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B4016AC-D02D-45B9-81F2-99BAEADA681E}"/>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E8FBA08-C456-4313-A292-C26FC4B79465}"/>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2BF9805-F2BC-413F-9977-52E93AD2B8BD}"/>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2B5FEA28-A0DB-48CF-9DC0-494F44DA432C}"/>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119A75B-48A9-4412-9892-DE1F026656E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81B6684-0271-4FB2-9A71-241176944D4D}"/>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9C484F9-8C96-4E59-A1BA-749065F84B7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D762C691-E507-4B00-99B1-225AD3A4BCCE}"/>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F1944205-AE83-47A1-946E-8338F02D6173}"/>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64BE23BC-647A-4F6A-AD57-8465AA5F3261}"/>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2DB863FC-5337-47E9-A7F1-FD4C14718617}"/>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78832F4B-3B94-49C2-8AFB-E0E322CB6E4A}"/>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1D251005-A721-492D-906B-9BBCD588FBBE}"/>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998F70AA-E65A-41A2-AE0D-14F4E7C17DE1}"/>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ECD57690-1FA1-40C5-96B3-01E56135E255}"/>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6FD7FC45-779F-4CB8-8FDE-10C971F1E6A0}"/>
            </a:ext>
          </a:extLst>
        </xdr:cNvPr>
        <xdr:cNvSpPr/>
      </xdr:nvSpPr>
      <xdr:spPr>
        <a:xfrm>
          <a:off x="7846060" y="6873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1BD68D22-3C55-424A-B6FC-B15120175D40}"/>
            </a:ext>
          </a:extLst>
        </xdr:cNvPr>
        <xdr:cNvSpPr/>
      </xdr:nvSpPr>
      <xdr:spPr>
        <a:xfrm>
          <a:off x="7029450" y="6884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EFA9E60C-2768-4CC7-BE20-8A7FF42FF534}"/>
            </a:ext>
          </a:extLst>
        </xdr:cNvPr>
        <xdr:cNvSpPr/>
      </xdr:nvSpPr>
      <xdr:spPr>
        <a:xfrm>
          <a:off x="6231890" y="689899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262D3BF-50BD-4AC4-AEC0-E65EA0163F5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804EF0-7710-462E-8A1C-5BC15E80264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FB33046-6E37-489F-B514-A564B1E6C95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FE31F9-F3B3-42FA-9A43-78DE503248C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CFD4C3-5F12-482E-BF87-5FC356CF2A7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14866</xdr:rowOff>
    </xdr:from>
    <xdr:to>
      <xdr:col>55</xdr:col>
      <xdr:colOff>50800</xdr:colOff>
      <xdr:row>41</xdr:row>
      <xdr:rowOff>116466</xdr:rowOff>
    </xdr:to>
    <xdr:sp macro="" textlink="">
      <xdr:nvSpPr>
        <xdr:cNvPr id="128" name="楕円 127">
          <a:extLst>
            <a:ext uri="{FF2B5EF4-FFF2-40B4-BE49-F238E27FC236}">
              <a16:creationId xmlns:a16="http://schemas.microsoft.com/office/drawing/2014/main" id="{B1057566-79F9-4E28-AC99-5D73E33E45EE}"/>
            </a:ext>
          </a:extLst>
        </xdr:cNvPr>
        <xdr:cNvSpPr/>
      </xdr:nvSpPr>
      <xdr:spPr>
        <a:xfrm>
          <a:off x="9394190" y="704812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101243</xdr:rowOff>
    </xdr:from>
    <xdr:ext cx="469744" cy="259045"/>
    <xdr:sp macro="" textlink="">
      <xdr:nvSpPr>
        <xdr:cNvPr id="129" name="【道路】&#10;一人当たり延長該当値テキスト">
          <a:extLst>
            <a:ext uri="{FF2B5EF4-FFF2-40B4-BE49-F238E27FC236}">
              <a16:creationId xmlns:a16="http://schemas.microsoft.com/office/drawing/2014/main" id="{98B174F6-EE73-4468-88D0-9C49DD677AC3}"/>
            </a:ext>
          </a:extLst>
        </xdr:cNvPr>
        <xdr:cNvSpPr txBox="1"/>
      </xdr:nvSpPr>
      <xdr:spPr>
        <a:xfrm>
          <a:off x="9467850" y="69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15799</xdr:rowOff>
    </xdr:from>
    <xdr:to>
      <xdr:col>50</xdr:col>
      <xdr:colOff>165100</xdr:colOff>
      <xdr:row>41</xdr:row>
      <xdr:rowOff>117399</xdr:rowOff>
    </xdr:to>
    <xdr:sp macro="" textlink="">
      <xdr:nvSpPr>
        <xdr:cNvPr id="130" name="楕円 129">
          <a:extLst>
            <a:ext uri="{FF2B5EF4-FFF2-40B4-BE49-F238E27FC236}">
              <a16:creationId xmlns:a16="http://schemas.microsoft.com/office/drawing/2014/main" id="{2F9085BE-C884-4FEA-9F71-186B0B7DA26C}"/>
            </a:ext>
          </a:extLst>
        </xdr:cNvPr>
        <xdr:cNvSpPr/>
      </xdr:nvSpPr>
      <xdr:spPr>
        <a:xfrm>
          <a:off x="8632190" y="704905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65666</xdr:rowOff>
    </xdr:from>
    <xdr:to>
      <xdr:col>55</xdr:col>
      <xdr:colOff>0</xdr:colOff>
      <xdr:row>41</xdr:row>
      <xdr:rowOff>66599</xdr:rowOff>
    </xdr:to>
    <xdr:cxnSp macro="">
      <xdr:nvCxnSpPr>
        <xdr:cNvPr id="131" name="直線コネクタ 130">
          <a:extLst>
            <a:ext uri="{FF2B5EF4-FFF2-40B4-BE49-F238E27FC236}">
              <a16:creationId xmlns:a16="http://schemas.microsoft.com/office/drawing/2014/main" id="{502AFF86-EFB2-458F-956E-CC7CA5860077}"/>
            </a:ext>
          </a:extLst>
        </xdr:cNvPr>
        <xdr:cNvCxnSpPr/>
      </xdr:nvCxnSpPr>
      <xdr:spPr>
        <a:xfrm flipV="1">
          <a:off x="8686800" y="7093211"/>
          <a:ext cx="74295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17006</xdr:rowOff>
    </xdr:from>
    <xdr:to>
      <xdr:col>46</xdr:col>
      <xdr:colOff>38100</xdr:colOff>
      <xdr:row>41</xdr:row>
      <xdr:rowOff>118606</xdr:rowOff>
    </xdr:to>
    <xdr:sp macro="" textlink="">
      <xdr:nvSpPr>
        <xdr:cNvPr id="132" name="楕円 131">
          <a:extLst>
            <a:ext uri="{FF2B5EF4-FFF2-40B4-BE49-F238E27FC236}">
              <a16:creationId xmlns:a16="http://schemas.microsoft.com/office/drawing/2014/main" id="{949AF24F-8623-4000-A64F-DA3466A4AA03}"/>
            </a:ext>
          </a:extLst>
        </xdr:cNvPr>
        <xdr:cNvSpPr/>
      </xdr:nvSpPr>
      <xdr:spPr>
        <a:xfrm>
          <a:off x="7846060" y="70502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66599</xdr:rowOff>
    </xdr:from>
    <xdr:to>
      <xdr:col>50</xdr:col>
      <xdr:colOff>114300</xdr:colOff>
      <xdr:row>41</xdr:row>
      <xdr:rowOff>67806</xdr:rowOff>
    </xdr:to>
    <xdr:cxnSp macro="">
      <xdr:nvCxnSpPr>
        <xdr:cNvPr id="133" name="直線コネクタ 132">
          <a:extLst>
            <a:ext uri="{FF2B5EF4-FFF2-40B4-BE49-F238E27FC236}">
              <a16:creationId xmlns:a16="http://schemas.microsoft.com/office/drawing/2014/main" id="{35224897-1C52-4691-A0F8-D65BC660F41C}"/>
            </a:ext>
          </a:extLst>
        </xdr:cNvPr>
        <xdr:cNvCxnSpPr/>
      </xdr:nvCxnSpPr>
      <xdr:spPr>
        <a:xfrm flipV="1">
          <a:off x="7889240" y="7094144"/>
          <a:ext cx="79756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17637</xdr:rowOff>
    </xdr:from>
    <xdr:to>
      <xdr:col>41</xdr:col>
      <xdr:colOff>101600</xdr:colOff>
      <xdr:row>41</xdr:row>
      <xdr:rowOff>119237</xdr:rowOff>
    </xdr:to>
    <xdr:sp macro="" textlink="">
      <xdr:nvSpPr>
        <xdr:cNvPr id="134" name="楕円 133">
          <a:extLst>
            <a:ext uri="{FF2B5EF4-FFF2-40B4-BE49-F238E27FC236}">
              <a16:creationId xmlns:a16="http://schemas.microsoft.com/office/drawing/2014/main" id="{DBBECB67-90C4-415C-B5A0-65D17B850A79}"/>
            </a:ext>
          </a:extLst>
        </xdr:cNvPr>
        <xdr:cNvSpPr/>
      </xdr:nvSpPr>
      <xdr:spPr>
        <a:xfrm>
          <a:off x="7029450" y="705089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67806</xdr:rowOff>
    </xdr:from>
    <xdr:to>
      <xdr:col>45</xdr:col>
      <xdr:colOff>177800</xdr:colOff>
      <xdr:row>41</xdr:row>
      <xdr:rowOff>68437</xdr:rowOff>
    </xdr:to>
    <xdr:cxnSp macro="">
      <xdr:nvCxnSpPr>
        <xdr:cNvPr id="135" name="直線コネクタ 134">
          <a:extLst>
            <a:ext uri="{FF2B5EF4-FFF2-40B4-BE49-F238E27FC236}">
              <a16:creationId xmlns:a16="http://schemas.microsoft.com/office/drawing/2014/main" id="{E9348D59-EA2A-40FC-94CF-CCC78261FF88}"/>
            </a:ext>
          </a:extLst>
        </xdr:cNvPr>
        <xdr:cNvCxnSpPr/>
      </xdr:nvCxnSpPr>
      <xdr:spPr>
        <a:xfrm flipV="1">
          <a:off x="7084060" y="7095351"/>
          <a:ext cx="80518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18451</xdr:rowOff>
    </xdr:from>
    <xdr:to>
      <xdr:col>36</xdr:col>
      <xdr:colOff>165100</xdr:colOff>
      <xdr:row>41</xdr:row>
      <xdr:rowOff>120051</xdr:rowOff>
    </xdr:to>
    <xdr:sp macro="" textlink="">
      <xdr:nvSpPr>
        <xdr:cNvPr id="136" name="楕円 135">
          <a:extLst>
            <a:ext uri="{FF2B5EF4-FFF2-40B4-BE49-F238E27FC236}">
              <a16:creationId xmlns:a16="http://schemas.microsoft.com/office/drawing/2014/main" id="{1B40D7FB-5DF8-424B-ACD5-6B8D02CD6037}"/>
            </a:ext>
          </a:extLst>
        </xdr:cNvPr>
        <xdr:cNvSpPr/>
      </xdr:nvSpPr>
      <xdr:spPr>
        <a:xfrm>
          <a:off x="6231890" y="705171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68437</xdr:rowOff>
    </xdr:from>
    <xdr:to>
      <xdr:col>41</xdr:col>
      <xdr:colOff>50800</xdr:colOff>
      <xdr:row>41</xdr:row>
      <xdr:rowOff>69251</xdr:rowOff>
    </xdr:to>
    <xdr:cxnSp macro="">
      <xdr:nvCxnSpPr>
        <xdr:cNvPr id="137" name="直線コネクタ 136">
          <a:extLst>
            <a:ext uri="{FF2B5EF4-FFF2-40B4-BE49-F238E27FC236}">
              <a16:creationId xmlns:a16="http://schemas.microsoft.com/office/drawing/2014/main" id="{CAFFC5CD-1824-4D14-9646-6078F25D90E1}"/>
            </a:ext>
          </a:extLst>
        </xdr:cNvPr>
        <xdr:cNvCxnSpPr/>
      </xdr:nvCxnSpPr>
      <xdr:spPr>
        <a:xfrm flipV="1">
          <a:off x="6286500" y="7095982"/>
          <a:ext cx="79756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CC3AF038-F172-41D8-83C0-F25E68897BB0}"/>
            </a:ext>
          </a:extLst>
        </xdr:cNvPr>
        <xdr:cNvSpPr txBox="1"/>
      </xdr:nvSpPr>
      <xdr:spPr>
        <a:xfrm>
          <a:off x="8422151" y="66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E9250E69-2D40-4FE0-A749-90367C94E60D}"/>
            </a:ext>
          </a:extLst>
        </xdr:cNvPr>
        <xdr:cNvSpPr txBox="1"/>
      </xdr:nvSpPr>
      <xdr:spPr>
        <a:xfrm>
          <a:off x="7641101" y="66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464CD01-7F02-4EDB-9B49-055573DDF9BC}"/>
            </a:ext>
          </a:extLst>
        </xdr:cNvPr>
        <xdr:cNvSpPr txBox="1"/>
      </xdr:nvSpPr>
      <xdr:spPr>
        <a:xfrm>
          <a:off x="6854971" y="66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CBB68C52-8FC9-4250-8EBF-4A5F32FDE51D}"/>
            </a:ext>
          </a:extLst>
        </xdr:cNvPr>
        <xdr:cNvSpPr txBox="1"/>
      </xdr:nvSpPr>
      <xdr:spPr>
        <a:xfrm>
          <a:off x="6038361" y="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108526</xdr:rowOff>
    </xdr:from>
    <xdr:ext cx="469744" cy="259045"/>
    <xdr:sp macro="" textlink="">
      <xdr:nvSpPr>
        <xdr:cNvPr id="142" name="n_1mainValue【道路】&#10;一人当たり延長">
          <a:extLst>
            <a:ext uri="{FF2B5EF4-FFF2-40B4-BE49-F238E27FC236}">
              <a16:creationId xmlns:a16="http://schemas.microsoft.com/office/drawing/2014/main" id="{FA492777-B9EA-4CDE-9E64-10E2BA794FB7}"/>
            </a:ext>
          </a:extLst>
        </xdr:cNvPr>
        <xdr:cNvSpPr txBox="1"/>
      </xdr:nvSpPr>
      <xdr:spPr>
        <a:xfrm>
          <a:off x="8454467" y="71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109733</xdr:rowOff>
    </xdr:from>
    <xdr:ext cx="469744" cy="259045"/>
    <xdr:sp macro="" textlink="">
      <xdr:nvSpPr>
        <xdr:cNvPr id="143" name="n_2mainValue【道路】&#10;一人当たり延長">
          <a:extLst>
            <a:ext uri="{FF2B5EF4-FFF2-40B4-BE49-F238E27FC236}">
              <a16:creationId xmlns:a16="http://schemas.microsoft.com/office/drawing/2014/main" id="{0DB83344-8A06-406F-BD23-0DD4A555F27A}"/>
            </a:ext>
          </a:extLst>
        </xdr:cNvPr>
        <xdr:cNvSpPr txBox="1"/>
      </xdr:nvSpPr>
      <xdr:spPr>
        <a:xfrm>
          <a:off x="7673417" y="71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110364</xdr:rowOff>
    </xdr:from>
    <xdr:ext cx="469744" cy="259045"/>
    <xdr:sp macro="" textlink="">
      <xdr:nvSpPr>
        <xdr:cNvPr id="144" name="n_3mainValue【道路】&#10;一人当たり延長">
          <a:extLst>
            <a:ext uri="{FF2B5EF4-FFF2-40B4-BE49-F238E27FC236}">
              <a16:creationId xmlns:a16="http://schemas.microsoft.com/office/drawing/2014/main" id="{38736A7F-F65F-408A-966A-46190805C0C6}"/>
            </a:ext>
          </a:extLst>
        </xdr:cNvPr>
        <xdr:cNvSpPr txBox="1"/>
      </xdr:nvSpPr>
      <xdr:spPr>
        <a:xfrm>
          <a:off x="6866332" y="71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111178</xdr:rowOff>
    </xdr:from>
    <xdr:ext cx="469744" cy="259045"/>
    <xdr:sp macro="" textlink="">
      <xdr:nvSpPr>
        <xdr:cNvPr id="145" name="n_4mainValue【道路】&#10;一人当たり延長">
          <a:extLst>
            <a:ext uri="{FF2B5EF4-FFF2-40B4-BE49-F238E27FC236}">
              <a16:creationId xmlns:a16="http://schemas.microsoft.com/office/drawing/2014/main" id="{2A6567CC-2F8C-47E5-9EC6-3859F42F8D4E}"/>
            </a:ext>
          </a:extLst>
        </xdr:cNvPr>
        <xdr:cNvSpPr txBox="1"/>
      </xdr:nvSpPr>
      <xdr:spPr>
        <a:xfrm>
          <a:off x="6068772" y="714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F61E968-E1BF-47D1-A8D6-26835B4BF01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4F50421-A3E2-4BCB-85B7-EB829225684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FBEC735-6853-40F4-A7C5-710C03CBC49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09F637F-8B94-4489-8A13-F008D92B3C4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7B5667F-321F-417D-B3BC-6558F62AEC4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36D67CB-13EC-47E5-B57D-D53F2B71A9F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755C1F6-81E2-440D-8F1E-782B5E76C64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7FD39E8-B86D-4741-BE42-F74DC289192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9C7C61C-6AFC-4899-9452-E0CD0E9BD03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FE3FC0E-4A12-4312-A05C-0ED78BD2A07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62E0051-9D8E-4796-8556-75D502AC7C3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E6E8F10-D6BD-41FE-B91C-8F6157B326F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B3607A6-B292-4FF4-8227-4DC3D11D8DF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1A0D87A-7B78-4BB2-BB8B-46A5731B1FA0}"/>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F1D7665-8227-4AB7-BC29-797ABD3D2493}"/>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83CC2BE-4A8A-4CCB-927B-C00C8E055CA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7271FC9-30F1-4607-848C-ABD538B31C47}"/>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DF7A235-7ED4-4622-ADD3-F091FF6A3716}"/>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5E30171-B609-44BB-8FFC-46F0C66748E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155B525-AE32-4DD9-8DD9-D3A8D5E66E4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7B533E8-AF3A-4378-8009-BC04B7A897D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FF86BE7-5DCC-4048-8CB4-5AB3170D685B}"/>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DF84AAE-1486-4393-B79E-FDCFACF1EB4A}"/>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0CE87EC-D301-4204-AEA4-B26CCCEE45D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8E046FF-7BA4-4ADB-8469-348B459E638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F4A6A697-F685-47E2-8602-F160C0351D42}"/>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18C94BF-1940-45EF-A0FF-50437A838553}"/>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FCBB697E-EB45-46A2-A4E6-FC0C119EBFF1}"/>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2A26C31-17EB-4BF7-9134-6D610C95D1AA}"/>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F48B5B74-BFF5-4ADA-B7B7-A15B37095873}"/>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F221C5D-8769-4C91-BA42-D764FFB66B1B}"/>
            </a:ext>
          </a:extLst>
        </xdr:cNvPr>
        <xdr:cNvSpPr txBox="1"/>
      </xdr:nvSpPr>
      <xdr:spPr>
        <a:xfrm>
          <a:off x="4212590" y="10417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15D5B91F-776F-4C6F-B6CB-91E146DA075F}"/>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10DEE702-D851-473B-99C4-FDB8DEC22A4F}"/>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B887DD64-2DC3-4EDD-8C53-8BC543348A82}"/>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660A2275-79AC-421A-B3FF-B03541C96294}"/>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78065363-F800-4AA4-92CC-CC400242FD78}"/>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BB1F17-D875-4997-9C76-02160E64F6E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C653C4B-6705-4503-B2D8-C2961995C30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FFD0C30-FD77-4DC7-A467-FAD555E8E60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88A3F5-05DB-49A8-9C33-471C29D6C7C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1D634E-5526-4C6D-B63E-CD18667136F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87" name="楕円 186">
          <a:extLst>
            <a:ext uri="{FF2B5EF4-FFF2-40B4-BE49-F238E27FC236}">
              <a16:creationId xmlns:a16="http://schemas.microsoft.com/office/drawing/2014/main" id="{FBCA62AE-47D8-4518-9DB9-67F6DFEBD481}"/>
            </a:ext>
          </a:extLst>
        </xdr:cNvPr>
        <xdr:cNvSpPr/>
      </xdr:nvSpPr>
      <xdr:spPr>
        <a:xfrm>
          <a:off x="4131310" y="1033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5DE9162-7EE6-44B7-9C45-CF3CB282DDD4}"/>
            </a:ext>
          </a:extLst>
        </xdr:cNvPr>
        <xdr:cNvSpPr txBox="1"/>
      </xdr:nvSpPr>
      <xdr:spPr>
        <a:xfrm>
          <a:off x="4212590" y="1017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9" name="楕円 188">
          <a:extLst>
            <a:ext uri="{FF2B5EF4-FFF2-40B4-BE49-F238E27FC236}">
              <a16:creationId xmlns:a16="http://schemas.microsoft.com/office/drawing/2014/main" id="{99F57CC7-EC82-4ECB-BCAF-A21EDB296680}"/>
            </a:ext>
          </a:extLst>
        </xdr:cNvPr>
        <xdr:cNvSpPr/>
      </xdr:nvSpPr>
      <xdr:spPr>
        <a:xfrm>
          <a:off x="3388360" y="1030913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93073</xdr:rowOff>
    </xdr:to>
    <xdr:cxnSp macro="">
      <xdr:nvCxnSpPr>
        <xdr:cNvPr id="190" name="直線コネクタ 189">
          <a:extLst>
            <a:ext uri="{FF2B5EF4-FFF2-40B4-BE49-F238E27FC236}">
              <a16:creationId xmlns:a16="http://schemas.microsoft.com/office/drawing/2014/main" id="{C84672B6-3444-40C3-8A59-AF1A24C4C680}"/>
            </a:ext>
          </a:extLst>
        </xdr:cNvPr>
        <xdr:cNvCxnSpPr/>
      </xdr:nvCxnSpPr>
      <xdr:spPr>
        <a:xfrm>
          <a:off x="3431540" y="10363744"/>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1" name="楕円 190">
          <a:extLst>
            <a:ext uri="{FF2B5EF4-FFF2-40B4-BE49-F238E27FC236}">
              <a16:creationId xmlns:a16="http://schemas.microsoft.com/office/drawing/2014/main" id="{1E05BE78-01EB-4FA2-A683-030511285C99}"/>
            </a:ext>
          </a:extLst>
        </xdr:cNvPr>
        <xdr:cNvSpPr/>
      </xdr:nvSpPr>
      <xdr:spPr>
        <a:xfrm>
          <a:off x="2571750" y="10295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76744</xdr:rowOff>
    </xdr:to>
    <xdr:cxnSp macro="">
      <xdr:nvCxnSpPr>
        <xdr:cNvPr id="192" name="直線コネクタ 191">
          <a:extLst>
            <a:ext uri="{FF2B5EF4-FFF2-40B4-BE49-F238E27FC236}">
              <a16:creationId xmlns:a16="http://schemas.microsoft.com/office/drawing/2014/main" id="{A836D0E7-B88D-4D3D-9ABC-F6B37B25A199}"/>
            </a:ext>
          </a:extLst>
        </xdr:cNvPr>
        <xdr:cNvCxnSpPr/>
      </xdr:nvCxnSpPr>
      <xdr:spPr>
        <a:xfrm>
          <a:off x="2626360" y="10340340"/>
          <a:ext cx="80518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3" name="楕円 192">
          <a:extLst>
            <a:ext uri="{FF2B5EF4-FFF2-40B4-BE49-F238E27FC236}">
              <a16:creationId xmlns:a16="http://schemas.microsoft.com/office/drawing/2014/main" id="{38AF61FB-921A-4690-A627-959CC5CDFE88}"/>
            </a:ext>
          </a:extLst>
        </xdr:cNvPr>
        <xdr:cNvSpPr/>
      </xdr:nvSpPr>
      <xdr:spPr>
        <a:xfrm>
          <a:off x="1774190" y="102756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57150</xdr:rowOff>
    </xdr:to>
    <xdr:cxnSp macro="">
      <xdr:nvCxnSpPr>
        <xdr:cNvPr id="194" name="直線コネクタ 193">
          <a:extLst>
            <a:ext uri="{FF2B5EF4-FFF2-40B4-BE49-F238E27FC236}">
              <a16:creationId xmlns:a16="http://schemas.microsoft.com/office/drawing/2014/main" id="{5955F0C1-43D2-4270-BCC6-AA672CC8766E}"/>
            </a:ext>
          </a:extLst>
        </xdr:cNvPr>
        <xdr:cNvCxnSpPr/>
      </xdr:nvCxnSpPr>
      <xdr:spPr>
        <a:xfrm>
          <a:off x="1828800" y="10324556"/>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195" name="楕円 194">
          <a:extLst>
            <a:ext uri="{FF2B5EF4-FFF2-40B4-BE49-F238E27FC236}">
              <a16:creationId xmlns:a16="http://schemas.microsoft.com/office/drawing/2014/main" id="{A2DE8E08-6827-4CEB-9EC8-EBA267FEFB7A}"/>
            </a:ext>
          </a:extLst>
        </xdr:cNvPr>
        <xdr:cNvSpPr/>
      </xdr:nvSpPr>
      <xdr:spPr>
        <a:xfrm>
          <a:off x="988060" y="102503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37556</xdr:rowOff>
    </xdr:to>
    <xdr:cxnSp macro="">
      <xdr:nvCxnSpPr>
        <xdr:cNvPr id="196" name="直線コネクタ 195">
          <a:extLst>
            <a:ext uri="{FF2B5EF4-FFF2-40B4-BE49-F238E27FC236}">
              <a16:creationId xmlns:a16="http://schemas.microsoft.com/office/drawing/2014/main" id="{D9BAA805-8C81-4EC7-8E29-0D6B6E26689D}"/>
            </a:ext>
          </a:extLst>
        </xdr:cNvPr>
        <xdr:cNvCxnSpPr/>
      </xdr:nvCxnSpPr>
      <xdr:spPr>
        <a:xfrm>
          <a:off x="1031240" y="10308772"/>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6B424DC-24DD-4205-AC99-30D17CB5309A}"/>
            </a:ext>
          </a:extLst>
        </xdr:cNvPr>
        <xdr:cNvSpPr txBox="1"/>
      </xdr:nvSpPr>
      <xdr:spPr>
        <a:xfrm>
          <a:off x="32391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CFE4B76-CC39-42FB-8426-7E56B68F1FF0}"/>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8BA6E3D-5F06-43DC-9C54-DAC7B658A1C2}"/>
            </a:ext>
          </a:extLst>
        </xdr:cNvPr>
        <xdr:cNvSpPr txBox="1"/>
      </xdr:nvSpPr>
      <xdr:spPr>
        <a:xfrm>
          <a:off x="164148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B119248-DE34-42BA-9C5F-93355082E9E2}"/>
            </a:ext>
          </a:extLst>
        </xdr:cNvPr>
        <xdr:cNvSpPr txBox="1"/>
      </xdr:nvSpPr>
      <xdr:spPr>
        <a:xfrm>
          <a:off x="85535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3B6A3A0-CD36-44EC-B760-E9F641637FBA}"/>
            </a:ext>
          </a:extLst>
        </xdr:cNvPr>
        <xdr:cNvSpPr txBox="1"/>
      </xdr:nvSpPr>
      <xdr:spPr>
        <a:xfrm>
          <a:off x="3239144" y="100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EEC2EFC-14F3-48BF-8B27-2D4CE641B80D}"/>
            </a:ext>
          </a:extLst>
        </xdr:cNvPr>
        <xdr:cNvSpPr txBox="1"/>
      </xdr:nvSpPr>
      <xdr:spPr>
        <a:xfrm>
          <a:off x="2439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98B3CA6-97D4-47FA-80E6-6824B514D8F2}"/>
            </a:ext>
          </a:extLst>
        </xdr:cNvPr>
        <xdr:cNvSpPr txBox="1"/>
      </xdr:nvSpPr>
      <xdr:spPr>
        <a:xfrm>
          <a:off x="1641484" y="1004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6B06C2A-C57E-4D49-9DA4-8DFF46EF09BC}"/>
            </a:ext>
          </a:extLst>
        </xdr:cNvPr>
        <xdr:cNvSpPr txBox="1"/>
      </xdr:nvSpPr>
      <xdr:spPr>
        <a:xfrm>
          <a:off x="855354" y="10031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53E6984-CB1F-44A1-B513-9EFC9231E1B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41833BB-7B5E-4F76-835F-AF004613B83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EB6F0D4-2B10-43BB-91E7-05BF295598A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02B7A5F-9663-4AD7-A231-BFF06DFB0B7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3A90D58-95DD-480F-BCD9-FB924AF9DBE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19C7E7F-E2DE-4AE5-85E0-F1A97B66C11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F070F78-3E95-405D-9FAB-2B1AE78095C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64436A2-20F5-428D-B41C-2100F5996EA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25FEF8E-BB10-4B48-AF3E-C2BC5A57C68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0F2C622-719B-4B26-8C01-3FC945457FB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AFD1646-4DCB-4B2A-B015-B421C29F5C8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CF25DAD-BC8A-4FFC-987B-45F42732A144}"/>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C948E3A-1D2E-4DA9-8C3A-3AB2EDFEB738}"/>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9EF7E51C-300F-4F90-ADBA-5AB770331271}"/>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E196B98-C440-4D11-91E2-3404C581655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F84E22E-A2E1-49B2-A6BA-6C27844BCE96}"/>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45249D0-B3DF-4D34-A489-C5AD49849EB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72EEAAA5-D437-4E88-BE03-7804DF2DE90E}"/>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EBE9FE4-821B-4988-958D-F9B71938112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13F48CFE-59AD-4CB9-92DA-15B29BDCADDA}"/>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331BCA9-FE36-4D1F-A8B4-B508DE02F30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A8E823-476C-47C2-9D27-AA9D5E4D473F}"/>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2526496-89D6-4AD5-A79E-3B9BE64DBD5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F4C2C519-5538-45C0-BBC9-E303047F5107}"/>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289B19CA-1754-4C38-AB6E-31123CB12775}"/>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A84C8695-228D-4416-B1E3-9F9C71804738}"/>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3E441CF-9B0A-4C67-903B-666D00BC2104}"/>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B4E7E808-AF45-4175-B2D0-D2AE6EE48708}"/>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A976765-5AC6-4465-BAC6-6B7345D77A20}"/>
            </a:ext>
          </a:extLst>
        </xdr:cNvPr>
        <xdr:cNvSpPr txBox="1"/>
      </xdr:nvSpPr>
      <xdr:spPr>
        <a:xfrm>
          <a:off x="9467850" y="1055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E7B3F89B-3642-4869-B0E5-221268CCDFE6}"/>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CC615E63-2B8D-418D-A245-F7CAB37DE7D4}"/>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049EF85-DB25-4A02-BBD8-4BC7E0C7C83C}"/>
            </a:ext>
          </a:extLst>
        </xdr:cNvPr>
        <xdr:cNvSpPr/>
      </xdr:nvSpPr>
      <xdr:spPr>
        <a:xfrm>
          <a:off x="7846060" y="1072461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8751E842-C2A1-4249-954A-5E70E96410B6}"/>
            </a:ext>
          </a:extLst>
        </xdr:cNvPr>
        <xdr:cNvSpPr/>
      </xdr:nvSpPr>
      <xdr:spPr>
        <a:xfrm>
          <a:off x="7029450" y="1072761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AC986E2D-877E-44E3-B738-206E0F07DB40}"/>
            </a:ext>
          </a:extLst>
        </xdr:cNvPr>
        <xdr:cNvSpPr/>
      </xdr:nvSpPr>
      <xdr:spPr>
        <a:xfrm>
          <a:off x="6231890" y="107243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653A202-0EE7-493A-B039-D9A4DFE23D4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C99F0FC-6F32-4165-98AF-8D146FF7032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052DCD-657F-4291-AF16-2ED290B492F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CC7EDDC-FD26-4722-8246-27C0F9046F2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6C5EE80-B91D-4FED-97F7-870DF615152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133511</xdr:rowOff>
    </xdr:from>
    <xdr:to>
      <xdr:col>55</xdr:col>
      <xdr:colOff>50800</xdr:colOff>
      <xdr:row>64</xdr:row>
      <xdr:rowOff>63661</xdr:rowOff>
    </xdr:to>
    <xdr:sp macro="" textlink="">
      <xdr:nvSpPr>
        <xdr:cNvPr id="244" name="楕円 243">
          <a:extLst>
            <a:ext uri="{FF2B5EF4-FFF2-40B4-BE49-F238E27FC236}">
              <a16:creationId xmlns:a16="http://schemas.microsoft.com/office/drawing/2014/main" id="{07491742-075E-429B-82A6-47730018E7A1}"/>
            </a:ext>
          </a:extLst>
        </xdr:cNvPr>
        <xdr:cNvSpPr/>
      </xdr:nvSpPr>
      <xdr:spPr>
        <a:xfrm>
          <a:off x="9394190" y="10931051"/>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48438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97233A6E-CADF-4BD5-897D-52ED80333122}"/>
            </a:ext>
          </a:extLst>
        </xdr:cNvPr>
        <xdr:cNvSpPr txBox="1"/>
      </xdr:nvSpPr>
      <xdr:spPr>
        <a:xfrm>
          <a:off x="9467850" y="108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134750</xdr:rowOff>
    </xdr:from>
    <xdr:to>
      <xdr:col>50</xdr:col>
      <xdr:colOff>165100</xdr:colOff>
      <xdr:row>64</xdr:row>
      <xdr:rowOff>64900</xdr:rowOff>
    </xdr:to>
    <xdr:sp macro="" textlink="">
      <xdr:nvSpPr>
        <xdr:cNvPr id="246" name="楕円 245">
          <a:extLst>
            <a:ext uri="{FF2B5EF4-FFF2-40B4-BE49-F238E27FC236}">
              <a16:creationId xmlns:a16="http://schemas.microsoft.com/office/drawing/2014/main" id="{90AB6AA0-1C98-4286-AC32-141C617A26B9}"/>
            </a:ext>
          </a:extLst>
        </xdr:cNvPr>
        <xdr:cNvSpPr/>
      </xdr:nvSpPr>
      <xdr:spPr>
        <a:xfrm>
          <a:off x="8632190" y="109322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12861</xdr:rowOff>
    </xdr:from>
    <xdr:to>
      <xdr:col>55</xdr:col>
      <xdr:colOff>0</xdr:colOff>
      <xdr:row>64</xdr:row>
      <xdr:rowOff>14100</xdr:rowOff>
    </xdr:to>
    <xdr:cxnSp macro="">
      <xdr:nvCxnSpPr>
        <xdr:cNvPr id="247" name="直線コネクタ 246">
          <a:extLst>
            <a:ext uri="{FF2B5EF4-FFF2-40B4-BE49-F238E27FC236}">
              <a16:creationId xmlns:a16="http://schemas.microsoft.com/office/drawing/2014/main" id="{A495186D-80D3-49DB-A08A-572A457697D1}"/>
            </a:ext>
          </a:extLst>
        </xdr:cNvPr>
        <xdr:cNvCxnSpPr/>
      </xdr:nvCxnSpPr>
      <xdr:spPr>
        <a:xfrm flipV="1">
          <a:off x="8686800" y="10989471"/>
          <a:ext cx="74295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135918</xdr:rowOff>
    </xdr:from>
    <xdr:to>
      <xdr:col>46</xdr:col>
      <xdr:colOff>38100</xdr:colOff>
      <xdr:row>64</xdr:row>
      <xdr:rowOff>66068</xdr:rowOff>
    </xdr:to>
    <xdr:sp macro="" textlink="">
      <xdr:nvSpPr>
        <xdr:cNvPr id="248" name="楕円 247">
          <a:extLst>
            <a:ext uri="{FF2B5EF4-FFF2-40B4-BE49-F238E27FC236}">
              <a16:creationId xmlns:a16="http://schemas.microsoft.com/office/drawing/2014/main" id="{7733F32F-8F44-4B64-ACB7-9FB7671F7385}"/>
            </a:ext>
          </a:extLst>
        </xdr:cNvPr>
        <xdr:cNvSpPr/>
      </xdr:nvSpPr>
      <xdr:spPr>
        <a:xfrm>
          <a:off x="7846060" y="109334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14100</xdr:rowOff>
    </xdr:from>
    <xdr:to>
      <xdr:col>50</xdr:col>
      <xdr:colOff>114300</xdr:colOff>
      <xdr:row>64</xdr:row>
      <xdr:rowOff>15268</xdr:rowOff>
    </xdr:to>
    <xdr:cxnSp macro="">
      <xdr:nvCxnSpPr>
        <xdr:cNvPr id="249" name="直線コネクタ 248">
          <a:extLst>
            <a:ext uri="{FF2B5EF4-FFF2-40B4-BE49-F238E27FC236}">
              <a16:creationId xmlns:a16="http://schemas.microsoft.com/office/drawing/2014/main" id="{0F3EC04B-86E9-464B-9F2C-30091B3D2E63}"/>
            </a:ext>
          </a:extLst>
        </xdr:cNvPr>
        <xdr:cNvCxnSpPr/>
      </xdr:nvCxnSpPr>
      <xdr:spPr>
        <a:xfrm flipV="1">
          <a:off x="7889240" y="10990710"/>
          <a:ext cx="79756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136897</xdr:rowOff>
    </xdr:from>
    <xdr:to>
      <xdr:col>41</xdr:col>
      <xdr:colOff>101600</xdr:colOff>
      <xdr:row>64</xdr:row>
      <xdr:rowOff>67047</xdr:rowOff>
    </xdr:to>
    <xdr:sp macro="" textlink="">
      <xdr:nvSpPr>
        <xdr:cNvPr id="250" name="楕円 249">
          <a:extLst>
            <a:ext uri="{FF2B5EF4-FFF2-40B4-BE49-F238E27FC236}">
              <a16:creationId xmlns:a16="http://schemas.microsoft.com/office/drawing/2014/main" id="{4001D1EF-51F0-4BC3-A77B-FB648EDC8BD1}"/>
            </a:ext>
          </a:extLst>
        </xdr:cNvPr>
        <xdr:cNvSpPr/>
      </xdr:nvSpPr>
      <xdr:spPr>
        <a:xfrm>
          <a:off x="7029450" y="109344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15268</xdr:rowOff>
    </xdr:from>
    <xdr:to>
      <xdr:col>45</xdr:col>
      <xdr:colOff>177800</xdr:colOff>
      <xdr:row>64</xdr:row>
      <xdr:rowOff>16247</xdr:rowOff>
    </xdr:to>
    <xdr:cxnSp macro="">
      <xdr:nvCxnSpPr>
        <xdr:cNvPr id="251" name="直線コネクタ 250">
          <a:extLst>
            <a:ext uri="{FF2B5EF4-FFF2-40B4-BE49-F238E27FC236}">
              <a16:creationId xmlns:a16="http://schemas.microsoft.com/office/drawing/2014/main" id="{8A2CEC81-4448-4498-BB34-2FC7057ED899}"/>
            </a:ext>
          </a:extLst>
        </xdr:cNvPr>
        <xdr:cNvCxnSpPr/>
      </xdr:nvCxnSpPr>
      <xdr:spPr>
        <a:xfrm flipV="1">
          <a:off x="7084060" y="10991878"/>
          <a:ext cx="80518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137668</xdr:rowOff>
    </xdr:from>
    <xdr:to>
      <xdr:col>36</xdr:col>
      <xdr:colOff>165100</xdr:colOff>
      <xdr:row>64</xdr:row>
      <xdr:rowOff>67818</xdr:rowOff>
    </xdr:to>
    <xdr:sp macro="" textlink="">
      <xdr:nvSpPr>
        <xdr:cNvPr id="252" name="楕円 251">
          <a:extLst>
            <a:ext uri="{FF2B5EF4-FFF2-40B4-BE49-F238E27FC236}">
              <a16:creationId xmlns:a16="http://schemas.microsoft.com/office/drawing/2014/main" id="{9843BA23-9426-4AF2-825D-D027D06330EE}"/>
            </a:ext>
          </a:extLst>
        </xdr:cNvPr>
        <xdr:cNvSpPr/>
      </xdr:nvSpPr>
      <xdr:spPr>
        <a:xfrm>
          <a:off x="6231890" y="109352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16247</xdr:rowOff>
    </xdr:from>
    <xdr:to>
      <xdr:col>41</xdr:col>
      <xdr:colOff>50800</xdr:colOff>
      <xdr:row>64</xdr:row>
      <xdr:rowOff>17018</xdr:rowOff>
    </xdr:to>
    <xdr:cxnSp macro="">
      <xdr:nvCxnSpPr>
        <xdr:cNvPr id="253" name="直線コネクタ 252">
          <a:extLst>
            <a:ext uri="{FF2B5EF4-FFF2-40B4-BE49-F238E27FC236}">
              <a16:creationId xmlns:a16="http://schemas.microsoft.com/office/drawing/2014/main" id="{9E9ACE99-2FE7-4567-9D4F-EB12B79797BA}"/>
            </a:ext>
          </a:extLst>
        </xdr:cNvPr>
        <xdr:cNvCxnSpPr/>
      </xdr:nvCxnSpPr>
      <xdr:spPr>
        <a:xfrm flipV="1">
          <a:off x="6286500" y="10992857"/>
          <a:ext cx="79756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F58B586-010F-4EA1-AB5D-9AC551B2512F}"/>
            </a:ext>
          </a:extLst>
        </xdr:cNvPr>
        <xdr:cNvSpPr txBox="1"/>
      </xdr:nvSpPr>
      <xdr:spPr>
        <a:xfrm>
          <a:off x="840126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8287E3B-A2E0-4F85-BD9E-311DF60B365B}"/>
            </a:ext>
          </a:extLst>
        </xdr:cNvPr>
        <xdr:cNvSpPr txBox="1"/>
      </xdr:nvSpPr>
      <xdr:spPr>
        <a:xfrm>
          <a:off x="7610690"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482D3D2-517E-4516-BBDD-C197F81DBE44}"/>
            </a:ext>
          </a:extLst>
        </xdr:cNvPr>
        <xdr:cNvSpPr txBox="1"/>
      </xdr:nvSpPr>
      <xdr:spPr>
        <a:xfrm>
          <a:off x="682265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225909C-C5DB-44D5-8B3D-A9E870438727}"/>
            </a:ext>
          </a:extLst>
        </xdr:cNvPr>
        <xdr:cNvSpPr txBox="1"/>
      </xdr:nvSpPr>
      <xdr:spPr>
        <a:xfrm>
          <a:off x="6007950" y="1050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56027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3CA5E197-2170-43AD-AB4F-F0473D873A6C}"/>
            </a:ext>
          </a:extLst>
        </xdr:cNvPr>
        <xdr:cNvSpPr txBox="1"/>
      </xdr:nvSpPr>
      <xdr:spPr>
        <a:xfrm>
          <a:off x="8422151" y="110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57195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B756541B-A9AD-42E9-9FA2-BC1F6157CE6B}"/>
            </a:ext>
          </a:extLst>
        </xdr:cNvPr>
        <xdr:cNvSpPr txBox="1"/>
      </xdr:nvSpPr>
      <xdr:spPr>
        <a:xfrm>
          <a:off x="7641101" y="11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58174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EE697D0E-B9E9-41D8-A23A-D23F8A429130}"/>
            </a:ext>
          </a:extLst>
        </xdr:cNvPr>
        <xdr:cNvSpPr txBox="1"/>
      </xdr:nvSpPr>
      <xdr:spPr>
        <a:xfrm>
          <a:off x="6854971" y="110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58945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95D33713-0E7D-42E0-80FD-075DAB105475}"/>
            </a:ext>
          </a:extLst>
        </xdr:cNvPr>
        <xdr:cNvSpPr txBox="1"/>
      </xdr:nvSpPr>
      <xdr:spPr>
        <a:xfrm>
          <a:off x="6038361" y="110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32F03E9-66BB-436D-8AA9-0C78695FFC3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CE86F75-3367-4C39-9BE4-4E9D3C02FE9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93D69A6-E821-4667-844B-144A8F82AFA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5F95F97-57F7-4FBC-9E65-EB1439CD0CA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E275F23-AC03-40F3-846A-053A433A34E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58D5205-AF54-4804-AAC9-7468B0A6E32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0B808CF-DAD0-4E10-8A95-2940F0056B4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1CCC7C1-D7F5-405B-8D42-27E2D675463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18B293C-9CBA-4783-9C9D-62471FAF192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525C72D-A2FE-4B17-8659-B2372E34E10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F599CBA-7D31-4404-AC9B-59025F40123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B8F3313-AFA2-4743-980A-B5B0FADC5EC8}"/>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C534C652-A396-4DDA-8C6E-58716968DA6C}"/>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C0229C8-EFCC-4095-ADFD-11AD48686F7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46A79DD-5773-43B8-9611-DA315B240C1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6BEE912-CDCF-4CD1-ACE8-BF97DFC77E3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6C5E36E-70A3-4040-BC32-A6FA464AD09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3309DCD-C00F-49A0-B1F8-C35E41401035}"/>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E776532-CDC4-42FB-B241-73989AC0B73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B5695A7-2B10-47E4-8DAF-E50FB149A965}"/>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4A67FB49-D7F5-4B67-8F70-A3527F5123CF}"/>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BAC8604-3D12-403D-B14B-43EA00531D4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A5E98D22-E91F-43B1-8957-18D977E621AE}"/>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84F1549-A6F2-485C-88A1-D099282E8F6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AE8CBA3-720A-4561-AC81-D29740458FBD}"/>
            </a:ext>
          </a:extLst>
        </xdr:cNvPr>
        <xdr:cNvCxnSpPr/>
      </xdr:nvCxnSpPr>
      <xdr:spPr>
        <a:xfrm flipV="1">
          <a:off x="4173855" y="1343024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44B7CD5-4D23-4899-A6D8-97626D354012}"/>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347C700-0A52-4297-AE22-E34380369EF3}"/>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749E1BE-C16C-4E82-986F-09CD449CB627}"/>
            </a:ext>
          </a:extLst>
        </xdr:cNvPr>
        <xdr:cNvSpPr txBox="1"/>
      </xdr:nvSpPr>
      <xdr:spPr>
        <a:xfrm>
          <a:off x="421259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E1D9E022-1913-40CC-957A-F0358547E960}"/>
            </a:ext>
          </a:extLst>
        </xdr:cNvPr>
        <xdr:cNvCxnSpPr/>
      </xdr:nvCxnSpPr>
      <xdr:spPr>
        <a:xfrm>
          <a:off x="4112260" y="1343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C8CDA09-A033-4EEC-A23D-E099984984FC}"/>
            </a:ext>
          </a:extLst>
        </xdr:cNvPr>
        <xdr:cNvSpPr txBox="1"/>
      </xdr:nvSpPr>
      <xdr:spPr>
        <a:xfrm>
          <a:off x="421259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E5B62B5C-D05B-44F4-B0F1-A22D9775B187}"/>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8DD5F978-7CF0-4D40-B7C7-0832CF4DCBBC}"/>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2DF307AB-C3B3-464F-A95F-B8365D910AA5}"/>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4765E9A1-ACEA-4A0C-9992-27FF5A215C37}"/>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832C7440-6A53-4E80-AD8D-2AD19E79D015}"/>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F8F7736-B4A7-4C89-9092-F93AB320DA2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868C76E-0AAF-4832-9D52-CAE85D5C4EF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066A384-957E-4ECF-8C3A-0DA659C22ED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DD5CBB-C971-4CD8-8682-143CADCADEB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BF1CECF-0BFB-42E4-9E6E-914DB65783C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2" name="楕円 301">
          <a:extLst>
            <a:ext uri="{FF2B5EF4-FFF2-40B4-BE49-F238E27FC236}">
              <a16:creationId xmlns:a16="http://schemas.microsoft.com/office/drawing/2014/main" id="{216D98EB-501E-4D3E-A661-1E1CEFB1BC5C}"/>
            </a:ext>
          </a:extLst>
        </xdr:cNvPr>
        <xdr:cNvSpPr/>
      </xdr:nvSpPr>
      <xdr:spPr>
        <a:xfrm>
          <a:off x="4131310" y="142805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8A56887-E9CC-4A87-8712-527D67A0DA9B}"/>
            </a:ext>
          </a:extLst>
        </xdr:cNvPr>
        <xdr:cNvSpPr txBox="1"/>
      </xdr:nvSpPr>
      <xdr:spPr>
        <a:xfrm>
          <a:off x="4212590" y="142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a:extLst>
            <a:ext uri="{FF2B5EF4-FFF2-40B4-BE49-F238E27FC236}">
              <a16:creationId xmlns:a16="http://schemas.microsoft.com/office/drawing/2014/main" id="{FB7BD98F-71A6-4D31-AAEE-693C0D739B93}"/>
            </a:ext>
          </a:extLst>
        </xdr:cNvPr>
        <xdr:cNvSpPr/>
      </xdr:nvSpPr>
      <xdr:spPr>
        <a:xfrm>
          <a:off x="3388360" y="1424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99061</xdr:rowOff>
    </xdr:to>
    <xdr:cxnSp macro="">
      <xdr:nvCxnSpPr>
        <xdr:cNvPr id="305" name="直線コネクタ 304">
          <a:extLst>
            <a:ext uri="{FF2B5EF4-FFF2-40B4-BE49-F238E27FC236}">
              <a16:creationId xmlns:a16="http://schemas.microsoft.com/office/drawing/2014/main" id="{044E76A5-A4C1-4137-8789-A679E7A1EE95}"/>
            </a:ext>
          </a:extLst>
        </xdr:cNvPr>
        <xdr:cNvCxnSpPr/>
      </xdr:nvCxnSpPr>
      <xdr:spPr>
        <a:xfrm>
          <a:off x="3431540" y="14293215"/>
          <a:ext cx="74295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6" name="楕円 305">
          <a:extLst>
            <a:ext uri="{FF2B5EF4-FFF2-40B4-BE49-F238E27FC236}">
              <a16:creationId xmlns:a16="http://schemas.microsoft.com/office/drawing/2014/main" id="{9568C84C-67A2-4D59-88E9-A6D633393B75}"/>
            </a:ext>
          </a:extLst>
        </xdr:cNvPr>
        <xdr:cNvSpPr/>
      </xdr:nvSpPr>
      <xdr:spPr>
        <a:xfrm>
          <a:off x="2571750" y="14217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64770</xdr:rowOff>
    </xdr:to>
    <xdr:cxnSp macro="">
      <xdr:nvCxnSpPr>
        <xdr:cNvPr id="307" name="直線コネクタ 306">
          <a:extLst>
            <a:ext uri="{FF2B5EF4-FFF2-40B4-BE49-F238E27FC236}">
              <a16:creationId xmlns:a16="http://schemas.microsoft.com/office/drawing/2014/main" id="{7E1A53C9-24B5-4510-B9DE-D59CAACB26C7}"/>
            </a:ext>
          </a:extLst>
        </xdr:cNvPr>
        <xdr:cNvCxnSpPr/>
      </xdr:nvCxnSpPr>
      <xdr:spPr>
        <a:xfrm>
          <a:off x="2626360" y="1426654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308" name="楕円 307">
          <a:extLst>
            <a:ext uri="{FF2B5EF4-FFF2-40B4-BE49-F238E27FC236}">
              <a16:creationId xmlns:a16="http://schemas.microsoft.com/office/drawing/2014/main" id="{ADDDBBBC-288E-4A3E-B8A1-899784C16053}"/>
            </a:ext>
          </a:extLst>
        </xdr:cNvPr>
        <xdr:cNvSpPr/>
      </xdr:nvSpPr>
      <xdr:spPr>
        <a:xfrm>
          <a:off x="1774190" y="141795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36195</xdr:rowOff>
    </xdr:to>
    <xdr:cxnSp macro="">
      <xdr:nvCxnSpPr>
        <xdr:cNvPr id="309" name="直線コネクタ 308">
          <a:extLst>
            <a:ext uri="{FF2B5EF4-FFF2-40B4-BE49-F238E27FC236}">
              <a16:creationId xmlns:a16="http://schemas.microsoft.com/office/drawing/2014/main" id="{AF81314E-24BA-4D4E-A440-0443E0DAB404}"/>
            </a:ext>
          </a:extLst>
        </xdr:cNvPr>
        <xdr:cNvCxnSpPr/>
      </xdr:nvCxnSpPr>
      <xdr:spPr>
        <a:xfrm>
          <a:off x="1828800" y="142322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111125</xdr:rowOff>
    </xdr:from>
    <xdr:to>
      <xdr:col>6</xdr:col>
      <xdr:colOff>38100</xdr:colOff>
      <xdr:row>83</xdr:row>
      <xdr:rowOff>41275</xdr:rowOff>
    </xdr:to>
    <xdr:sp macro="" textlink="">
      <xdr:nvSpPr>
        <xdr:cNvPr id="310" name="楕円 309">
          <a:extLst>
            <a:ext uri="{FF2B5EF4-FFF2-40B4-BE49-F238E27FC236}">
              <a16:creationId xmlns:a16="http://schemas.microsoft.com/office/drawing/2014/main" id="{F2869F1C-D89F-4D15-9646-D5DB72F95D45}"/>
            </a:ext>
          </a:extLst>
        </xdr:cNvPr>
        <xdr:cNvSpPr/>
      </xdr:nvSpPr>
      <xdr:spPr>
        <a:xfrm>
          <a:off x="988060" y="14170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161925</xdr:rowOff>
    </xdr:from>
    <xdr:to>
      <xdr:col>10</xdr:col>
      <xdr:colOff>114300</xdr:colOff>
      <xdr:row>82</xdr:row>
      <xdr:rowOff>169545</xdr:rowOff>
    </xdr:to>
    <xdr:cxnSp macro="">
      <xdr:nvCxnSpPr>
        <xdr:cNvPr id="311" name="直線コネクタ 310">
          <a:extLst>
            <a:ext uri="{FF2B5EF4-FFF2-40B4-BE49-F238E27FC236}">
              <a16:creationId xmlns:a16="http://schemas.microsoft.com/office/drawing/2014/main" id="{C2B9CE2E-FB28-4020-9AB0-B5381410CFC1}"/>
            </a:ext>
          </a:extLst>
        </xdr:cNvPr>
        <xdr:cNvCxnSpPr/>
      </xdr:nvCxnSpPr>
      <xdr:spPr>
        <a:xfrm>
          <a:off x="1031240" y="1422273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F2EE2766-0191-42BF-BFBE-FABB075441CB}"/>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8972728D-451E-41F8-9ADF-738CBA417565}"/>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17204228-43A1-42FA-87DF-D94EBEFCB2E7}"/>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19572F2-F99B-4B39-AA92-F13C9D660CE3}"/>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公営住宅】&#10;有形固定資産減価償却率">
          <a:extLst>
            <a:ext uri="{FF2B5EF4-FFF2-40B4-BE49-F238E27FC236}">
              <a16:creationId xmlns:a16="http://schemas.microsoft.com/office/drawing/2014/main" id="{615FD96F-25B8-47CB-8619-C398567ABDA6}"/>
            </a:ext>
          </a:extLst>
        </xdr:cNvPr>
        <xdr:cNvSpPr txBox="1"/>
      </xdr:nvSpPr>
      <xdr:spPr>
        <a:xfrm>
          <a:off x="3239144" y="143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17" name="n_2mainValue【公営住宅】&#10;有形固定資産減価償却率">
          <a:extLst>
            <a:ext uri="{FF2B5EF4-FFF2-40B4-BE49-F238E27FC236}">
              <a16:creationId xmlns:a16="http://schemas.microsoft.com/office/drawing/2014/main" id="{BCCC93B1-4D82-4969-9B00-3E1BE1067A46}"/>
            </a:ext>
          </a:extLst>
        </xdr:cNvPr>
        <xdr:cNvSpPr txBox="1"/>
      </xdr:nvSpPr>
      <xdr:spPr>
        <a:xfrm>
          <a:off x="2439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18" name="n_3mainValue【公営住宅】&#10;有形固定資産減価償却率">
          <a:extLst>
            <a:ext uri="{FF2B5EF4-FFF2-40B4-BE49-F238E27FC236}">
              <a16:creationId xmlns:a16="http://schemas.microsoft.com/office/drawing/2014/main" id="{550D6129-2ECF-4D7C-8DDE-F59B1932E754}"/>
            </a:ext>
          </a:extLst>
        </xdr:cNvPr>
        <xdr:cNvSpPr txBox="1"/>
      </xdr:nvSpPr>
      <xdr:spPr>
        <a:xfrm>
          <a:off x="164148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32402</xdr:rowOff>
    </xdr:from>
    <xdr:ext cx="405111" cy="259045"/>
    <xdr:sp macro="" textlink="">
      <xdr:nvSpPr>
        <xdr:cNvPr id="319" name="n_4mainValue【公営住宅】&#10;有形固定資産減価償却率">
          <a:extLst>
            <a:ext uri="{FF2B5EF4-FFF2-40B4-BE49-F238E27FC236}">
              <a16:creationId xmlns:a16="http://schemas.microsoft.com/office/drawing/2014/main" id="{93CE8A93-82CD-4064-A620-6A12DA879722}"/>
            </a:ext>
          </a:extLst>
        </xdr:cNvPr>
        <xdr:cNvSpPr txBox="1"/>
      </xdr:nvSpPr>
      <xdr:spPr>
        <a:xfrm>
          <a:off x="85535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B07F7DD-4CFC-4A8E-B242-246274761B7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58366B6-6588-49DF-9889-122519F5F72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6361ECB-8889-4DDC-8BD8-E69784AE876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415DAF5-5629-4761-A55C-B1DB3F81B35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690EB44-DEA0-41D4-A7DE-15564C622A5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BB95BCE-436B-4D50-B2FD-573E79ADC68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BB4408B-F9C6-4B17-AEC9-077A36B17FD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1A7844A-0BAE-40B2-925E-B1064199E0A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8217AFF-9497-445B-8E61-29B75069971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4AA4513-B393-479D-ADB7-12DCCAA15AD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0C1ACD8-12E0-481E-8B79-88BC12C57CC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84E5A68-A83F-4DB4-903B-82F1CAB7B898}"/>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136FCB6E-59CB-434D-A5F0-29AD1E12D724}"/>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87453553-47F0-41E7-8F48-99F46CAA5C4B}"/>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D1D69DD-D598-4586-A3C7-7ECF9B31A9C5}"/>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7E45096-A66D-41BC-9F96-68D0C7B232F4}"/>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D12044F-32E3-4F8A-9E00-DD986BEEDBC2}"/>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D63ACF88-DF39-40F7-BE8B-732F0C2B9544}"/>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B10A277-8D1D-451B-87D2-CB1660F6B90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6154228A-DA4E-4429-9F91-0C1DC809270B}"/>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1295E46-4A67-4D63-8DBA-7091A06A73B0}"/>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2D25DEEA-A622-44FD-9DFA-E358352B07C4}"/>
            </a:ext>
          </a:extLst>
        </xdr:cNvPr>
        <xdr:cNvCxnSpPr/>
      </xdr:nvCxnSpPr>
      <xdr:spPr>
        <a:xfrm flipV="1">
          <a:off x="9429115" y="13608314"/>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7C15EE73-9C84-4102-95EC-12E5AF17FFB3}"/>
            </a:ext>
          </a:extLst>
        </xdr:cNvPr>
        <xdr:cNvSpPr txBox="1"/>
      </xdr:nvSpPr>
      <xdr:spPr>
        <a:xfrm>
          <a:off x="946785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D26BB84F-BAE3-4273-A36F-957F07CE02A2}"/>
            </a:ext>
          </a:extLst>
        </xdr:cNvPr>
        <xdr:cNvCxnSpPr/>
      </xdr:nvCxnSpPr>
      <xdr:spPr>
        <a:xfrm>
          <a:off x="9356090" y="147769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FC0A6B2D-B349-4B55-B9A4-03F35E89BAE5}"/>
            </a:ext>
          </a:extLst>
        </xdr:cNvPr>
        <xdr:cNvSpPr txBox="1"/>
      </xdr:nvSpPr>
      <xdr:spPr>
        <a:xfrm>
          <a:off x="9467850"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21EE50A6-97BA-4B47-BC3B-58E11F5C0BCA}"/>
            </a:ext>
          </a:extLst>
        </xdr:cNvPr>
        <xdr:cNvCxnSpPr/>
      </xdr:nvCxnSpPr>
      <xdr:spPr>
        <a:xfrm>
          <a:off x="9356090" y="13608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DEB9F28C-51F9-4AE0-9376-B1104B038A2E}"/>
            </a:ext>
          </a:extLst>
        </xdr:cNvPr>
        <xdr:cNvSpPr txBox="1"/>
      </xdr:nvSpPr>
      <xdr:spPr>
        <a:xfrm>
          <a:off x="946785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D57F195D-BE97-4928-8284-0AE62B1DF70D}"/>
            </a:ext>
          </a:extLst>
        </xdr:cNvPr>
        <xdr:cNvSpPr/>
      </xdr:nvSpPr>
      <xdr:spPr>
        <a:xfrm>
          <a:off x="9394190" y="146700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B964EDF-63FF-42CF-81A7-48D330B1AE9E}"/>
            </a:ext>
          </a:extLst>
        </xdr:cNvPr>
        <xdr:cNvSpPr/>
      </xdr:nvSpPr>
      <xdr:spPr>
        <a:xfrm>
          <a:off x="8632190" y="14671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355D1F04-82EC-42BE-9C8B-88BA6E699688}"/>
            </a:ext>
          </a:extLst>
        </xdr:cNvPr>
        <xdr:cNvSpPr/>
      </xdr:nvSpPr>
      <xdr:spPr>
        <a:xfrm>
          <a:off x="7846060" y="146698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88102F17-B717-43B0-96E6-D76015510236}"/>
            </a:ext>
          </a:extLst>
        </xdr:cNvPr>
        <xdr:cNvSpPr/>
      </xdr:nvSpPr>
      <xdr:spPr>
        <a:xfrm>
          <a:off x="7029450" y="146712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D15AD205-EE37-4577-8F59-704925E560CC}"/>
            </a:ext>
          </a:extLst>
        </xdr:cNvPr>
        <xdr:cNvSpPr/>
      </xdr:nvSpPr>
      <xdr:spPr>
        <a:xfrm>
          <a:off x="6231890" y="1467468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B0D2180-8299-4C28-B3E6-A1F6971B33B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59A6090-37CF-49D2-AF51-E836B177DA3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E6C2AB5-3A84-4C10-9012-888D64C5B0E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C3C0828-35DA-4F13-936B-12D5D0FF356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598066C-B874-45DE-8F02-042DF381FB9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84455</xdr:rowOff>
    </xdr:from>
    <xdr:to>
      <xdr:col>55</xdr:col>
      <xdr:colOff>50800</xdr:colOff>
      <xdr:row>86</xdr:row>
      <xdr:rowOff>14605</xdr:rowOff>
    </xdr:to>
    <xdr:sp macro="" textlink="">
      <xdr:nvSpPr>
        <xdr:cNvPr id="357" name="楕円 356">
          <a:extLst>
            <a:ext uri="{FF2B5EF4-FFF2-40B4-BE49-F238E27FC236}">
              <a16:creationId xmlns:a16="http://schemas.microsoft.com/office/drawing/2014/main" id="{3E6A7489-9791-439B-A011-8BEC03AAA958}"/>
            </a:ext>
          </a:extLst>
        </xdr:cNvPr>
        <xdr:cNvSpPr/>
      </xdr:nvSpPr>
      <xdr:spPr>
        <a:xfrm>
          <a:off x="9394190" y="1465961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43832</xdr:rowOff>
    </xdr:from>
    <xdr:ext cx="469744" cy="259045"/>
    <xdr:sp macro="" textlink="">
      <xdr:nvSpPr>
        <xdr:cNvPr id="358" name="【公営住宅】&#10;一人当たり面積該当値テキスト">
          <a:extLst>
            <a:ext uri="{FF2B5EF4-FFF2-40B4-BE49-F238E27FC236}">
              <a16:creationId xmlns:a16="http://schemas.microsoft.com/office/drawing/2014/main" id="{D17D45F1-1552-45E7-BAFA-3C0CD82FDF1C}"/>
            </a:ext>
          </a:extLst>
        </xdr:cNvPr>
        <xdr:cNvSpPr txBox="1"/>
      </xdr:nvSpPr>
      <xdr:spPr>
        <a:xfrm>
          <a:off x="946785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85506</xdr:rowOff>
    </xdr:from>
    <xdr:to>
      <xdr:col>50</xdr:col>
      <xdr:colOff>165100</xdr:colOff>
      <xdr:row>86</xdr:row>
      <xdr:rowOff>15656</xdr:rowOff>
    </xdr:to>
    <xdr:sp macro="" textlink="">
      <xdr:nvSpPr>
        <xdr:cNvPr id="359" name="楕円 358">
          <a:extLst>
            <a:ext uri="{FF2B5EF4-FFF2-40B4-BE49-F238E27FC236}">
              <a16:creationId xmlns:a16="http://schemas.microsoft.com/office/drawing/2014/main" id="{D0084F21-D39C-4F91-BFC2-0B77BB3980DD}"/>
            </a:ext>
          </a:extLst>
        </xdr:cNvPr>
        <xdr:cNvSpPr/>
      </xdr:nvSpPr>
      <xdr:spPr>
        <a:xfrm>
          <a:off x="8632190" y="146606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135255</xdr:rowOff>
    </xdr:from>
    <xdr:to>
      <xdr:col>55</xdr:col>
      <xdr:colOff>0</xdr:colOff>
      <xdr:row>85</xdr:row>
      <xdr:rowOff>136306</xdr:rowOff>
    </xdr:to>
    <xdr:cxnSp macro="">
      <xdr:nvCxnSpPr>
        <xdr:cNvPr id="360" name="直線コネクタ 359">
          <a:extLst>
            <a:ext uri="{FF2B5EF4-FFF2-40B4-BE49-F238E27FC236}">
              <a16:creationId xmlns:a16="http://schemas.microsoft.com/office/drawing/2014/main" id="{51DF8904-DE0A-4E14-B783-0ED93FAC4F24}"/>
            </a:ext>
          </a:extLst>
        </xdr:cNvPr>
        <xdr:cNvCxnSpPr/>
      </xdr:nvCxnSpPr>
      <xdr:spPr>
        <a:xfrm flipV="1">
          <a:off x="8686800" y="14704695"/>
          <a:ext cx="74295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85689</xdr:rowOff>
    </xdr:from>
    <xdr:to>
      <xdr:col>46</xdr:col>
      <xdr:colOff>38100</xdr:colOff>
      <xdr:row>86</xdr:row>
      <xdr:rowOff>15839</xdr:rowOff>
    </xdr:to>
    <xdr:sp macro="" textlink="">
      <xdr:nvSpPr>
        <xdr:cNvPr id="361" name="楕円 360">
          <a:extLst>
            <a:ext uri="{FF2B5EF4-FFF2-40B4-BE49-F238E27FC236}">
              <a16:creationId xmlns:a16="http://schemas.microsoft.com/office/drawing/2014/main" id="{5DAA6F50-9D03-4C41-9FD4-8DFED74F270E}"/>
            </a:ext>
          </a:extLst>
        </xdr:cNvPr>
        <xdr:cNvSpPr/>
      </xdr:nvSpPr>
      <xdr:spPr>
        <a:xfrm>
          <a:off x="7846060" y="1466084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136306</xdr:rowOff>
    </xdr:from>
    <xdr:to>
      <xdr:col>50</xdr:col>
      <xdr:colOff>114300</xdr:colOff>
      <xdr:row>85</xdr:row>
      <xdr:rowOff>136489</xdr:rowOff>
    </xdr:to>
    <xdr:cxnSp macro="">
      <xdr:nvCxnSpPr>
        <xdr:cNvPr id="362" name="直線コネクタ 361">
          <a:extLst>
            <a:ext uri="{FF2B5EF4-FFF2-40B4-BE49-F238E27FC236}">
              <a16:creationId xmlns:a16="http://schemas.microsoft.com/office/drawing/2014/main" id="{C0FBFB77-BF59-4CCB-A64D-363B613D1616}"/>
            </a:ext>
          </a:extLst>
        </xdr:cNvPr>
        <xdr:cNvCxnSpPr/>
      </xdr:nvCxnSpPr>
      <xdr:spPr>
        <a:xfrm flipV="1">
          <a:off x="7889240" y="14705746"/>
          <a:ext cx="79756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86740</xdr:rowOff>
    </xdr:from>
    <xdr:to>
      <xdr:col>41</xdr:col>
      <xdr:colOff>101600</xdr:colOff>
      <xdr:row>86</xdr:row>
      <xdr:rowOff>16890</xdr:rowOff>
    </xdr:to>
    <xdr:sp macro="" textlink="">
      <xdr:nvSpPr>
        <xdr:cNvPr id="363" name="楕円 362">
          <a:extLst>
            <a:ext uri="{FF2B5EF4-FFF2-40B4-BE49-F238E27FC236}">
              <a16:creationId xmlns:a16="http://schemas.microsoft.com/office/drawing/2014/main" id="{4BCFDF85-23C7-4CB9-87E0-1AB37B0C27F0}"/>
            </a:ext>
          </a:extLst>
        </xdr:cNvPr>
        <xdr:cNvSpPr/>
      </xdr:nvSpPr>
      <xdr:spPr>
        <a:xfrm>
          <a:off x="7029450" y="146618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136489</xdr:rowOff>
    </xdr:from>
    <xdr:to>
      <xdr:col>45</xdr:col>
      <xdr:colOff>177800</xdr:colOff>
      <xdr:row>85</xdr:row>
      <xdr:rowOff>137540</xdr:rowOff>
    </xdr:to>
    <xdr:cxnSp macro="">
      <xdr:nvCxnSpPr>
        <xdr:cNvPr id="364" name="直線コネクタ 363">
          <a:extLst>
            <a:ext uri="{FF2B5EF4-FFF2-40B4-BE49-F238E27FC236}">
              <a16:creationId xmlns:a16="http://schemas.microsoft.com/office/drawing/2014/main" id="{009F4BF5-D97E-48EE-A05F-D2163816B222}"/>
            </a:ext>
          </a:extLst>
        </xdr:cNvPr>
        <xdr:cNvCxnSpPr/>
      </xdr:nvCxnSpPr>
      <xdr:spPr>
        <a:xfrm flipV="1">
          <a:off x="7084060" y="14705929"/>
          <a:ext cx="80518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88250</xdr:rowOff>
    </xdr:from>
    <xdr:to>
      <xdr:col>36</xdr:col>
      <xdr:colOff>165100</xdr:colOff>
      <xdr:row>86</xdr:row>
      <xdr:rowOff>18400</xdr:rowOff>
    </xdr:to>
    <xdr:sp macro="" textlink="">
      <xdr:nvSpPr>
        <xdr:cNvPr id="365" name="楕円 364">
          <a:extLst>
            <a:ext uri="{FF2B5EF4-FFF2-40B4-BE49-F238E27FC236}">
              <a16:creationId xmlns:a16="http://schemas.microsoft.com/office/drawing/2014/main" id="{D8A5A7AB-2A61-46DF-85F3-CC9A7CDC1362}"/>
            </a:ext>
          </a:extLst>
        </xdr:cNvPr>
        <xdr:cNvSpPr/>
      </xdr:nvSpPr>
      <xdr:spPr>
        <a:xfrm>
          <a:off x="6231890" y="1466531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137540</xdr:rowOff>
    </xdr:from>
    <xdr:to>
      <xdr:col>41</xdr:col>
      <xdr:colOff>50800</xdr:colOff>
      <xdr:row>85</xdr:row>
      <xdr:rowOff>139050</xdr:rowOff>
    </xdr:to>
    <xdr:cxnSp macro="">
      <xdr:nvCxnSpPr>
        <xdr:cNvPr id="366" name="直線コネクタ 365">
          <a:extLst>
            <a:ext uri="{FF2B5EF4-FFF2-40B4-BE49-F238E27FC236}">
              <a16:creationId xmlns:a16="http://schemas.microsoft.com/office/drawing/2014/main" id="{8D6FDC7A-A3AB-4E7C-9BBA-EBE6DEA368A8}"/>
            </a:ext>
          </a:extLst>
        </xdr:cNvPr>
        <xdr:cNvCxnSpPr/>
      </xdr:nvCxnSpPr>
      <xdr:spPr>
        <a:xfrm flipV="1">
          <a:off x="6286500" y="14706980"/>
          <a:ext cx="79756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86821D14-B3C2-4E24-AE76-FA34A5B6DA03}"/>
            </a:ext>
          </a:extLst>
        </xdr:cNvPr>
        <xdr:cNvSpPr txBox="1"/>
      </xdr:nvSpPr>
      <xdr:spPr>
        <a:xfrm>
          <a:off x="8454467" y="147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75D251BB-AAF2-4E71-B5F2-40F04899AF7C}"/>
            </a:ext>
          </a:extLst>
        </xdr:cNvPr>
        <xdr:cNvSpPr txBox="1"/>
      </xdr:nvSpPr>
      <xdr:spPr>
        <a:xfrm>
          <a:off x="7673417" y="147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E846AF63-A6EB-49A2-B8C2-2C352F0B4D5B}"/>
            </a:ext>
          </a:extLst>
        </xdr:cNvPr>
        <xdr:cNvSpPr txBox="1"/>
      </xdr:nvSpPr>
      <xdr:spPr>
        <a:xfrm>
          <a:off x="6866332" y="1476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9B4D25AC-357E-47BA-BBC2-CF89FC77A13F}"/>
            </a:ext>
          </a:extLst>
        </xdr:cNvPr>
        <xdr:cNvSpPr txBox="1"/>
      </xdr:nvSpPr>
      <xdr:spPr>
        <a:xfrm>
          <a:off x="6068772" y="1476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32183</xdr:rowOff>
    </xdr:from>
    <xdr:ext cx="469744" cy="259045"/>
    <xdr:sp macro="" textlink="">
      <xdr:nvSpPr>
        <xdr:cNvPr id="371" name="n_1mainValue【公営住宅】&#10;一人当たり面積">
          <a:extLst>
            <a:ext uri="{FF2B5EF4-FFF2-40B4-BE49-F238E27FC236}">
              <a16:creationId xmlns:a16="http://schemas.microsoft.com/office/drawing/2014/main" id="{A1731C70-1A5B-4E75-8FE0-CD2FC94A887F}"/>
            </a:ext>
          </a:extLst>
        </xdr:cNvPr>
        <xdr:cNvSpPr txBox="1"/>
      </xdr:nvSpPr>
      <xdr:spPr>
        <a:xfrm>
          <a:off x="8454467" y="1443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32366</xdr:rowOff>
    </xdr:from>
    <xdr:ext cx="469744" cy="259045"/>
    <xdr:sp macro="" textlink="">
      <xdr:nvSpPr>
        <xdr:cNvPr id="372" name="n_2mainValue【公営住宅】&#10;一人当たり面積">
          <a:extLst>
            <a:ext uri="{FF2B5EF4-FFF2-40B4-BE49-F238E27FC236}">
              <a16:creationId xmlns:a16="http://schemas.microsoft.com/office/drawing/2014/main" id="{A848ECF3-1682-4CFF-9BA3-2748BFC6C903}"/>
            </a:ext>
          </a:extLst>
        </xdr:cNvPr>
        <xdr:cNvSpPr txBox="1"/>
      </xdr:nvSpPr>
      <xdr:spPr>
        <a:xfrm>
          <a:off x="7673417" y="1443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33417</xdr:rowOff>
    </xdr:from>
    <xdr:ext cx="469744" cy="259045"/>
    <xdr:sp macro="" textlink="">
      <xdr:nvSpPr>
        <xdr:cNvPr id="373" name="n_3mainValue【公営住宅】&#10;一人当たり面積">
          <a:extLst>
            <a:ext uri="{FF2B5EF4-FFF2-40B4-BE49-F238E27FC236}">
              <a16:creationId xmlns:a16="http://schemas.microsoft.com/office/drawing/2014/main" id="{64D114D4-2346-431A-842B-32A42E8A5E32}"/>
            </a:ext>
          </a:extLst>
        </xdr:cNvPr>
        <xdr:cNvSpPr txBox="1"/>
      </xdr:nvSpPr>
      <xdr:spPr>
        <a:xfrm>
          <a:off x="6866332" y="144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34927</xdr:rowOff>
    </xdr:from>
    <xdr:ext cx="469744" cy="259045"/>
    <xdr:sp macro="" textlink="">
      <xdr:nvSpPr>
        <xdr:cNvPr id="374" name="n_4mainValue【公営住宅】&#10;一人当たり面積">
          <a:extLst>
            <a:ext uri="{FF2B5EF4-FFF2-40B4-BE49-F238E27FC236}">
              <a16:creationId xmlns:a16="http://schemas.microsoft.com/office/drawing/2014/main" id="{26BD071E-EE10-436A-97D3-E107F5DEB859}"/>
            </a:ext>
          </a:extLst>
        </xdr:cNvPr>
        <xdr:cNvSpPr txBox="1"/>
      </xdr:nvSpPr>
      <xdr:spPr>
        <a:xfrm>
          <a:off x="6068772" y="144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C1CB210F-DE2F-4E83-9A6A-5F1577331C0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9571AE8E-8A83-45F0-A760-66BFEEBC16A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2E013B2-CA05-4EBA-AC36-2CC10567952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755F099-9DA3-4919-B663-DB8C692F4D3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5FC3129-9EE4-421B-9150-8138F357AE0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7269A439-FE59-4389-835D-9195C25D7DF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F983B9BE-2B49-458A-95B2-771D9C4767E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C52942A-E486-44CC-92BD-5BBCF6BB0F7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162B57C-562B-4AF4-97A7-406C019A743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60E19D8-36DB-4277-9EEC-E0294C1B2BE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35E613F1-F3EB-4BE6-A4AE-5DAD2752F806}"/>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E4526E45-8A3C-4CE1-9657-5EA352280B9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439600CD-98E7-49A1-85CF-15CA1C20FD9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40DFFFD-B043-49BE-858D-76B300D7A3BF}"/>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58A5D37F-6E1D-4D3A-BBEC-CE7D4E79CC23}"/>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88C64FE3-5B58-47C3-A974-E6AEE13B7FD5}"/>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17677FDD-899C-4AEA-9A59-9F72F53165CA}"/>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6790DC1E-9CE2-4E44-BD7B-6C5FAD454E9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DD04A821-80E3-460A-AFE6-9864F76ACD2E}"/>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15379338-1D9A-4EF2-B270-61796596004A}"/>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B1357B75-92A0-47E9-9A51-5E216236D3E1}"/>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3243A9B2-6A3E-4BB2-8971-6AD6CD48652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C74AFC84-0E55-4021-8E25-814371E7205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2BEA1234-2F79-4EC6-8E86-B08D6284E53B}"/>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C001862E-0832-467A-89E6-1A36C20A9F16}"/>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EB50C26E-5954-465A-AE23-2376B08797B2}"/>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9D8444FC-6541-4DAF-A44B-9BFBD65F7219}"/>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D8165EED-28FA-42E4-AD36-DB0394823C5D}"/>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14A3A166-4996-465F-A87A-BFFDA2E1E90E}"/>
            </a:ext>
          </a:extLst>
        </xdr:cNvPr>
        <xdr:cNvSpPr txBox="1"/>
      </xdr:nvSpPr>
      <xdr:spPr>
        <a:xfrm>
          <a:off x="4212590" y="17846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390C0E64-113D-4B55-A0A9-06081AAD96ED}"/>
            </a:ext>
          </a:extLst>
        </xdr:cNvPr>
        <xdr:cNvSpPr/>
      </xdr:nvSpPr>
      <xdr:spPr>
        <a:xfrm>
          <a:off x="4131310" y="178714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6B025E4C-942D-4F42-BFEB-2D6B8215AEC2}"/>
            </a:ext>
          </a:extLst>
        </xdr:cNvPr>
        <xdr:cNvSpPr/>
      </xdr:nvSpPr>
      <xdr:spPr>
        <a:xfrm>
          <a:off x="3388360" y="178333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9232DE2E-CF84-450D-9A76-67ACACEF9094}"/>
            </a:ext>
          </a:extLst>
        </xdr:cNvPr>
        <xdr:cNvSpPr/>
      </xdr:nvSpPr>
      <xdr:spPr>
        <a:xfrm>
          <a:off x="2571750" y="178022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81F587D8-BDE2-4F3A-9B3E-C9D5AA710440}"/>
            </a:ext>
          </a:extLst>
        </xdr:cNvPr>
        <xdr:cNvSpPr/>
      </xdr:nvSpPr>
      <xdr:spPr>
        <a:xfrm>
          <a:off x="1774190" y="1778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EEE0E11B-A759-401D-BDE2-AE72D4102B46}"/>
            </a:ext>
          </a:extLst>
        </xdr:cNvPr>
        <xdr:cNvSpPr/>
      </xdr:nvSpPr>
      <xdr:spPr>
        <a:xfrm>
          <a:off x="988060" y="1779016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6C9EC28-80D0-458A-B0EA-F3772EA03CC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AA981EA-7847-4A49-ABE8-6B8114D5304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EABBD8D-4A48-4866-B003-9306CF207905}"/>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0BCA137-EC1A-4384-A748-1A382315463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2904FAF-0C29-4289-846C-0D3FF63D55C8}"/>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4" name="楕円 413">
          <a:extLst>
            <a:ext uri="{FF2B5EF4-FFF2-40B4-BE49-F238E27FC236}">
              <a16:creationId xmlns:a16="http://schemas.microsoft.com/office/drawing/2014/main" id="{2B6E51D6-5C72-4297-8670-CD9B6B6BCE93}"/>
            </a:ext>
          </a:extLst>
        </xdr:cNvPr>
        <xdr:cNvSpPr/>
      </xdr:nvSpPr>
      <xdr:spPr>
        <a:xfrm>
          <a:off x="4131310" y="178238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E6C31B4B-12C1-47C4-828E-DAFDF22D34E5}"/>
            </a:ext>
          </a:extLst>
        </xdr:cNvPr>
        <xdr:cNvSpPr txBox="1"/>
      </xdr:nvSpPr>
      <xdr:spPr>
        <a:xfrm>
          <a:off x="4212590" y="17677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127000</xdr:rowOff>
    </xdr:from>
    <xdr:to>
      <xdr:col>20</xdr:col>
      <xdr:colOff>38100</xdr:colOff>
      <xdr:row>104</xdr:row>
      <xdr:rowOff>57150</xdr:rowOff>
    </xdr:to>
    <xdr:sp macro="" textlink="">
      <xdr:nvSpPr>
        <xdr:cNvPr id="416" name="楕円 415">
          <a:extLst>
            <a:ext uri="{FF2B5EF4-FFF2-40B4-BE49-F238E27FC236}">
              <a16:creationId xmlns:a16="http://schemas.microsoft.com/office/drawing/2014/main" id="{707002C2-D9CD-447D-B548-A97EDC487493}"/>
            </a:ext>
          </a:extLst>
        </xdr:cNvPr>
        <xdr:cNvSpPr/>
      </xdr:nvSpPr>
      <xdr:spPr>
        <a:xfrm>
          <a:off x="3388360" y="1779016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6350</xdr:rowOff>
    </xdr:from>
    <xdr:to>
      <xdr:col>24</xdr:col>
      <xdr:colOff>63500</xdr:colOff>
      <xdr:row>104</xdr:row>
      <xdr:rowOff>41911</xdr:rowOff>
    </xdr:to>
    <xdr:cxnSp macro="">
      <xdr:nvCxnSpPr>
        <xdr:cNvPr id="417" name="直線コネクタ 416">
          <a:extLst>
            <a:ext uri="{FF2B5EF4-FFF2-40B4-BE49-F238E27FC236}">
              <a16:creationId xmlns:a16="http://schemas.microsoft.com/office/drawing/2014/main" id="{90F8F7D8-9363-449D-82DF-FFF6F7BBBD42}"/>
            </a:ext>
          </a:extLst>
        </xdr:cNvPr>
        <xdr:cNvCxnSpPr/>
      </xdr:nvCxnSpPr>
      <xdr:spPr>
        <a:xfrm>
          <a:off x="3431540" y="17839055"/>
          <a:ext cx="7429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92711</xdr:rowOff>
    </xdr:from>
    <xdr:to>
      <xdr:col>15</xdr:col>
      <xdr:colOff>101600</xdr:colOff>
      <xdr:row>104</xdr:row>
      <xdr:rowOff>22861</xdr:rowOff>
    </xdr:to>
    <xdr:sp macro="" textlink="">
      <xdr:nvSpPr>
        <xdr:cNvPr id="418" name="楕円 417">
          <a:extLst>
            <a:ext uri="{FF2B5EF4-FFF2-40B4-BE49-F238E27FC236}">
              <a16:creationId xmlns:a16="http://schemas.microsoft.com/office/drawing/2014/main" id="{573E64E4-BF2A-4491-8238-13F88B794FBE}"/>
            </a:ext>
          </a:extLst>
        </xdr:cNvPr>
        <xdr:cNvSpPr/>
      </xdr:nvSpPr>
      <xdr:spPr>
        <a:xfrm>
          <a:off x="2571750" y="177558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143511</xdr:rowOff>
    </xdr:from>
    <xdr:to>
      <xdr:col>19</xdr:col>
      <xdr:colOff>177800</xdr:colOff>
      <xdr:row>104</xdr:row>
      <xdr:rowOff>6350</xdr:rowOff>
    </xdr:to>
    <xdr:cxnSp macro="">
      <xdr:nvCxnSpPr>
        <xdr:cNvPr id="419" name="直線コネクタ 418">
          <a:extLst>
            <a:ext uri="{FF2B5EF4-FFF2-40B4-BE49-F238E27FC236}">
              <a16:creationId xmlns:a16="http://schemas.microsoft.com/office/drawing/2014/main" id="{867E7CAA-D4EC-4668-B6B6-6096BF30B14D}"/>
            </a:ext>
          </a:extLst>
        </xdr:cNvPr>
        <xdr:cNvCxnSpPr/>
      </xdr:nvCxnSpPr>
      <xdr:spPr>
        <a:xfrm>
          <a:off x="2626360" y="17800956"/>
          <a:ext cx="80518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91439</xdr:rowOff>
    </xdr:from>
    <xdr:to>
      <xdr:col>10</xdr:col>
      <xdr:colOff>165100</xdr:colOff>
      <xdr:row>104</xdr:row>
      <xdr:rowOff>21589</xdr:rowOff>
    </xdr:to>
    <xdr:sp macro="" textlink="">
      <xdr:nvSpPr>
        <xdr:cNvPr id="420" name="楕円 419">
          <a:extLst>
            <a:ext uri="{FF2B5EF4-FFF2-40B4-BE49-F238E27FC236}">
              <a16:creationId xmlns:a16="http://schemas.microsoft.com/office/drawing/2014/main" id="{D0F1D1D1-E9B2-48F2-9246-3F3804335B5A}"/>
            </a:ext>
          </a:extLst>
        </xdr:cNvPr>
        <xdr:cNvSpPr/>
      </xdr:nvSpPr>
      <xdr:spPr>
        <a:xfrm>
          <a:off x="1774190" y="1775459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142239</xdr:rowOff>
    </xdr:from>
    <xdr:to>
      <xdr:col>15</xdr:col>
      <xdr:colOff>50800</xdr:colOff>
      <xdr:row>103</xdr:row>
      <xdr:rowOff>143511</xdr:rowOff>
    </xdr:to>
    <xdr:cxnSp macro="">
      <xdr:nvCxnSpPr>
        <xdr:cNvPr id="421" name="直線コネクタ 420">
          <a:extLst>
            <a:ext uri="{FF2B5EF4-FFF2-40B4-BE49-F238E27FC236}">
              <a16:creationId xmlns:a16="http://schemas.microsoft.com/office/drawing/2014/main" id="{8BA5DCE9-028F-4AEF-BE4F-C720250257F8}"/>
            </a:ext>
          </a:extLst>
        </xdr:cNvPr>
        <xdr:cNvCxnSpPr/>
      </xdr:nvCxnSpPr>
      <xdr:spPr>
        <a:xfrm>
          <a:off x="1828800" y="17799684"/>
          <a:ext cx="79756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68580</xdr:rowOff>
    </xdr:from>
    <xdr:to>
      <xdr:col>6</xdr:col>
      <xdr:colOff>38100</xdr:colOff>
      <xdr:row>103</xdr:row>
      <xdr:rowOff>170180</xdr:rowOff>
    </xdr:to>
    <xdr:sp macro="" textlink="">
      <xdr:nvSpPr>
        <xdr:cNvPr id="422" name="楕円 421">
          <a:extLst>
            <a:ext uri="{FF2B5EF4-FFF2-40B4-BE49-F238E27FC236}">
              <a16:creationId xmlns:a16="http://schemas.microsoft.com/office/drawing/2014/main" id="{2EA85CD0-CE5E-486E-AB00-9772E1FA00E8}"/>
            </a:ext>
          </a:extLst>
        </xdr:cNvPr>
        <xdr:cNvSpPr/>
      </xdr:nvSpPr>
      <xdr:spPr>
        <a:xfrm>
          <a:off x="988060" y="177260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119380</xdr:rowOff>
    </xdr:from>
    <xdr:to>
      <xdr:col>10</xdr:col>
      <xdr:colOff>114300</xdr:colOff>
      <xdr:row>103</xdr:row>
      <xdr:rowOff>142239</xdr:rowOff>
    </xdr:to>
    <xdr:cxnSp macro="">
      <xdr:nvCxnSpPr>
        <xdr:cNvPr id="423" name="直線コネクタ 422">
          <a:extLst>
            <a:ext uri="{FF2B5EF4-FFF2-40B4-BE49-F238E27FC236}">
              <a16:creationId xmlns:a16="http://schemas.microsoft.com/office/drawing/2014/main" id="{429E8294-F684-4F83-9B3A-667E9A5AA1E3}"/>
            </a:ext>
          </a:extLst>
        </xdr:cNvPr>
        <xdr:cNvCxnSpPr/>
      </xdr:nvCxnSpPr>
      <xdr:spPr>
        <a:xfrm>
          <a:off x="1031240" y="17780635"/>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2CA59440-EACA-4FC8-B59D-6CDB9AFD1340}"/>
            </a:ext>
          </a:extLst>
        </xdr:cNvPr>
        <xdr:cNvSpPr txBox="1"/>
      </xdr:nvSpPr>
      <xdr:spPr>
        <a:xfrm>
          <a:off x="32391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B03FB028-5A49-4CC9-9657-719D8E32A140}"/>
            </a:ext>
          </a:extLst>
        </xdr:cNvPr>
        <xdr:cNvSpPr txBox="1"/>
      </xdr:nvSpPr>
      <xdr:spPr>
        <a:xfrm>
          <a:off x="2439044" y="178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A25F0638-08D3-4015-AF04-B852237F4305}"/>
            </a:ext>
          </a:extLst>
        </xdr:cNvPr>
        <xdr:cNvSpPr txBox="1"/>
      </xdr:nvSpPr>
      <xdr:spPr>
        <a:xfrm>
          <a:off x="164148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6C044FA6-D448-4468-9C4D-4C8563A94356}"/>
            </a:ext>
          </a:extLst>
        </xdr:cNvPr>
        <xdr:cNvSpPr txBox="1"/>
      </xdr:nvSpPr>
      <xdr:spPr>
        <a:xfrm>
          <a:off x="855354" y="1788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73677</xdr:rowOff>
    </xdr:from>
    <xdr:ext cx="405111" cy="259045"/>
    <xdr:sp macro="" textlink="">
      <xdr:nvSpPr>
        <xdr:cNvPr id="428" name="n_1mainValue【港湾・漁港】&#10;有形固定資産減価償却率">
          <a:extLst>
            <a:ext uri="{FF2B5EF4-FFF2-40B4-BE49-F238E27FC236}">
              <a16:creationId xmlns:a16="http://schemas.microsoft.com/office/drawing/2014/main" id="{6AF46BB5-E766-4CF7-BBFE-8BF7957E7821}"/>
            </a:ext>
          </a:extLst>
        </xdr:cNvPr>
        <xdr:cNvSpPr txBox="1"/>
      </xdr:nvSpPr>
      <xdr:spPr>
        <a:xfrm>
          <a:off x="32391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39388</xdr:rowOff>
    </xdr:from>
    <xdr:ext cx="405111" cy="259045"/>
    <xdr:sp macro="" textlink="">
      <xdr:nvSpPr>
        <xdr:cNvPr id="429" name="n_2mainValue【港湾・漁港】&#10;有形固定資産減価償却率">
          <a:extLst>
            <a:ext uri="{FF2B5EF4-FFF2-40B4-BE49-F238E27FC236}">
              <a16:creationId xmlns:a16="http://schemas.microsoft.com/office/drawing/2014/main" id="{74747DE6-C59D-4F42-B890-2F80FEDA2DD7}"/>
            </a:ext>
          </a:extLst>
        </xdr:cNvPr>
        <xdr:cNvSpPr txBox="1"/>
      </xdr:nvSpPr>
      <xdr:spPr>
        <a:xfrm>
          <a:off x="24390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38116</xdr:rowOff>
    </xdr:from>
    <xdr:ext cx="405111" cy="259045"/>
    <xdr:sp macro="" textlink="">
      <xdr:nvSpPr>
        <xdr:cNvPr id="430" name="n_3mainValue【港湾・漁港】&#10;有形固定資産減価償却率">
          <a:extLst>
            <a:ext uri="{FF2B5EF4-FFF2-40B4-BE49-F238E27FC236}">
              <a16:creationId xmlns:a16="http://schemas.microsoft.com/office/drawing/2014/main" id="{747F8E60-6531-4B6A-8142-497E93922CB5}"/>
            </a:ext>
          </a:extLst>
        </xdr:cNvPr>
        <xdr:cNvSpPr txBox="1"/>
      </xdr:nvSpPr>
      <xdr:spPr>
        <a:xfrm>
          <a:off x="164148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431" name="n_4mainValue【港湾・漁港】&#10;有形固定資産減価償却率">
          <a:extLst>
            <a:ext uri="{FF2B5EF4-FFF2-40B4-BE49-F238E27FC236}">
              <a16:creationId xmlns:a16="http://schemas.microsoft.com/office/drawing/2014/main" id="{1D7F24E5-D283-4041-8630-E47D67E36376}"/>
            </a:ext>
          </a:extLst>
        </xdr:cNvPr>
        <xdr:cNvSpPr txBox="1"/>
      </xdr:nvSpPr>
      <xdr:spPr>
        <a:xfrm>
          <a:off x="85535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4685E710-2361-4B02-AD12-CE43F57E0A0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0D74279-70BE-4929-9A01-1A230140E1B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58C03CC-043C-48D7-99FF-16D49CED12B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A09638F3-33FE-477A-8800-F47B121DCB6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43E930BD-3CB1-45B5-9ABA-D329A5CC523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B2ECE56-4D7E-4D5E-A87F-51AECE1A348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9FEAE8E7-6860-4E32-BF4B-1E15071D550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E5547567-FE6A-4991-968F-C39DA615CBD4}"/>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D41ABC19-9114-4127-B41C-5732CB18810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C3CF0DEA-344C-4776-8927-9F5A0828741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D00E75E5-E2C3-4578-A40E-39CC66CD295C}"/>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9B4F3F36-F85B-4BED-91C0-B04BAFC8502E}"/>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BADAA1BB-B6AB-45EA-9FF1-550543251C0B}"/>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4311005B-0113-4C36-9FF2-BE615946222A}"/>
            </a:ext>
          </a:extLst>
        </xdr:cNvPr>
        <xdr:cNvSpPr txBox="1"/>
      </xdr:nvSpPr>
      <xdr:spPr>
        <a:xfrm>
          <a:off x="5331688" y="1799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1292688E-BADF-4B01-811D-BEACED02B6FD}"/>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4713AA88-E710-4773-8E2E-7FBEB86B35B6}"/>
            </a:ext>
          </a:extLst>
        </xdr:cNvPr>
        <xdr:cNvSpPr txBox="1"/>
      </xdr:nvSpPr>
      <xdr:spPr>
        <a:xfrm>
          <a:off x="5331688" y="175380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775A43D-2684-4A60-A6F2-C509381CA73B}"/>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4ABFB37A-E46B-49C9-A3D2-E7BCB661DEDF}"/>
            </a:ext>
          </a:extLst>
        </xdr:cNvPr>
        <xdr:cNvSpPr txBox="1"/>
      </xdr:nvSpPr>
      <xdr:spPr>
        <a:xfrm>
          <a:off x="5331688" y="1707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ED8E8589-0435-4A3F-BDCD-E59EA1A4183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C8710694-F237-4AC3-8A0D-96AA3F26F20F}"/>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31206A1B-580A-4AB2-88BF-2C4C4D2D73D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285A7FB7-39DB-4B65-8E85-DA566A41D97C}"/>
            </a:ext>
          </a:extLst>
        </xdr:cNvPr>
        <xdr:cNvCxnSpPr/>
      </xdr:nvCxnSpPr>
      <xdr:spPr>
        <a:xfrm flipV="1">
          <a:off x="9429115" y="17213021"/>
          <a:ext cx="0" cy="1379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4B333449-7288-423E-A2D2-8252FBF61223}"/>
            </a:ext>
          </a:extLst>
        </xdr:cNvPr>
        <xdr:cNvSpPr txBox="1"/>
      </xdr:nvSpPr>
      <xdr:spPr>
        <a:xfrm>
          <a:off x="946785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E6480CFA-FAEB-4D3B-A9B6-8183BC04A500}"/>
            </a:ext>
          </a:extLst>
        </xdr:cNvPr>
        <xdr:cNvCxnSpPr/>
      </xdr:nvCxnSpPr>
      <xdr:spPr>
        <a:xfrm>
          <a:off x="9356090" y="185927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EDCF9504-7846-441F-89C7-502B253C5523}"/>
            </a:ext>
          </a:extLst>
        </xdr:cNvPr>
        <xdr:cNvSpPr txBox="1"/>
      </xdr:nvSpPr>
      <xdr:spPr>
        <a:xfrm>
          <a:off x="9467850" y="16993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49A19B0-4600-4625-B847-CBDEC138DA9A}"/>
            </a:ext>
          </a:extLst>
        </xdr:cNvPr>
        <xdr:cNvCxnSpPr/>
      </xdr:nvCxnSpPr>
      <xdr:spPr>
        <a:xfrm>
          <a:off x="9356090" y="172130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777DF52-2799-46E0-8923-38DDA1E11FFF}"/>
            </a:ext>
          </a:extLst>
        </xdr:cNvPr>
        <xdr:cNvSpPr txBox="1"/>
      </xdr:nvSpPr>
      <xdr:spPr>
        <a:xfrm>
          <a:off x="9467850" y="18201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5BC7BDFA-2F7C-4F97-AF36-635C54D23B69}"/>
            </a:ext>
          </a:extLst>
        </xdr:cNvPr>
        <xdr:cNvSpPr/>
      </xdr:nvSpPr>
      <xdr:spPr>
        <a:xfrm>
          <a:off x="9394190" y="1835354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86BC5823-2A63-4AC0-AE72-AE81FD6B077B}"/>
            </a:ext>
          </a:extLst>
        </xdr:cNvPr>
        <xdr:cNvSpPr/>
      </xdr:nvSpPr>
      <xdr:spPr>
        <a:xfrm>
          <a:off x="8632190" y="183893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790EA68D-9044-46A0-B7EC-7EC38DEDFC04}"/>
            </a:ext>
          </a:extLst>
        </xdr:cNvPr>
        <xdr:cNvSpPr/>
      </xdr:nvSpPr>
      <xdr:spPr>
        <a:xfrm>
          <a:off x="7846060" y="1839483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7783F079-8BCA-4EE2-A04F-65B6783886D9}"/>
            </a:ext>
          </a:extLst>
        </xdr:cNvPr>
        <xdr:cNvSpPr/>
      </xdr:nvSpPr>
      <xdr:spPr>
        <a:xfrm>
          <a:off x="7029450" y="1837674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2EA076DE-278C-4F9B-B70A-F6EA739BD813}"/>
            </a:ext>
          </a:extLst>
        </xdr:cNvPr>
        <xdr:cNvSpPr/>
      </xdr:nvSpPr>
      <xdr:spPr>
        <a:xfrm>
          <a:off x="6231890" y="184001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F0586A5-668E-47DF-B366-B0F436A99E92}"/>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DC2C503-951E-4983-BC9B-E871B6A762A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7078587-0EBE-455E-8CBB-2C427636844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1A5CC6A-7F6E-4031-8D52-B8BC1544BE31}"/>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F3EBD34-79DD-4AD9-8662-1C928EF3A6A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20676</xdr:rowOff>
    </xdr:from>
    <xdr:to>
      <xdr:col>55</xdr:col>
      <xdr:colOff>50800</xdr:colOff>
      <xdr:row>108</xdr:row>
      <xdr:rowOff>122276</xdr:rowOff>
    </xdr:to>
    <xdr:sp macro="" textlink="">
      <xdr:nvSpPr>
        <xdr:cNvPr id="469" name="楕円 468">
          <a:extLst>
            <a:ext uri="{FF2B5EF4-FFF2-40B4-BE49-F238E27FC236}">
              <a16:creationId xmlns:a16="http://schemas.microsoft.com/office/drawing/2014/main" id="{EE83EC3E-0DC5-4ACB-B7AC-A7DCB3EC79A6}"/>
            </a:ext>
          </a:extLst>
        </xdr:cNvPr>
        <xdr:cNvSpPr/>
      </xdr:nvSpPr>
      <xdr:spPr>
        <a:xfrm>
          <a:off x="9394190" y="1853346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107053</xdr:rowOff>
    </xdr:from>
    <xdr:ext cx="534377" cy="259045"/>
    <xdr:sp macro="" textlink="">
      <xdr:nvSpPr>
        <xdr:cNvPr id="470" name="【港湾・漁港】&#10;一人当たり有形固定資産（償却資産）額該当値テキスト">
          <a:extLst>
            <a:ext uri="{FF2B5EF4-FFF2-40B4-BE49-F238E27FC236}">
              <a16:creationId xmlns:a16="http://schemas.microsoft.com/office/drawing/2014/main" id="{8C9DC5A1-CBBD-45A0-A2DA-6293C067CECD}"/>
            </a:ext>
          </a:extLst>
        </xdr:cNvPr>
        <xdr:cNvSpPr txBox="1"/>
      </xdr:nvSpPr>
      <xdr:spPr>
        <a:xfrm>
          <a:off x="9467850" y="184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20741</xdr:rowOff>
    </xdr:from>
    <xdr:to>
      <xdr:col>50</xdr:col>
      <xdr:colOff>165100</xdr:colOff>
      <xdr:row>108</xdr:row>
      <xdr:rowOff>122341</xdr:rowOff>
    </xdr:to>
    <xdr:sp macro="" textlink="">
      <xdr:nvSpPr>
        <xdr:cNvPr id="471" name="楕円 470">
          <a:extLst>
            <a:ext uri="{FF2B5EF4-FFF2-40B4-BE49-F238E27FC236}">
              <a16:creationId xmlns:a16="http://schemas.microsoft.com/office/drawing/2014/main" id="{64B993BE-4469-4C50-BE22-49D6FC202444}"/>
            </a:ext>
          </a:extLst>
        </xdr:cNvPr>
        <xdr:cNvSpPr/>
      </xdr:nvSpPr>
      <xdr:spPr>
        <a:xfrm>
          <a:off x="8632190" y="1853353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71476</xdr:rowOff>
    </xdr:from>
    <xdr:to>
      <xdr:col>55</xdr:col>
      <xdr:colOff>0</xdr:colOff>
      <xdr:row>108</xdr:row>
      <xdr:rowOff>71541</xdr:rowOff>
    </xdr:to>
    <xdr:cxnSp macro="">
      <xdr:nvCxnSpPr>
        <xdr:cNvPr id="472" name="直線コネクタ 471">
          <a:extLst>
            <a:ext uri="{FF2B5EF4-FFF2-40B4-BE49-F238E27FC236}">
              <a16:creationId xmlns:a16="http://schemas.microsoft.com/office/drawing/2014/main" id="{081733AA-DF83-4F4B-9B25-70AB974090FF}"/>
            </a:ext>
          </a:extLst>
        </xdr:cNvPr>
        <xdr:cNvCxnSpPr/>
      </xdr:nvCxnSpPr>
      <xdr:spPr>
        <a:xfrm flipV="1">
          <a:off x="8686800" y="18586171"/>
          <a:ext cx="74295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20817</xdr:rowOff>
    </xdr:from>
    <xdr:to>
      <xdr:col>46</xdr:col>
      <xdr:colOff>38100</xdr:colOff>
      <xdr:row>108</xdr:row>
      <xdr:rowOff>122417</xdr:rowOff>
    </xdr:to>
    <xdr:sp macro="" textlink="">
      <xdr:nvSpPr>
        <xdr:cNvPr id="473" name="楕円 472">
          <a:extLst>
            <a:ext uri="{FF2B5EF4-FFF2-40B4-BE49-F238E27FC236}">
              <a16:creationId xmlns:a16="http://schemas.microsoft.com/office/drawing/2014/main" id="{14CBD725-226F-4353-A455-0C70C8854728}"/>
            </a:ext>
          </a:extLst>
        </xdr:cNvPr>
        <xdr:cNvSpPr/>
      </xdr:nvSpPr>
      <xdr:spPr>
        <a:xfrm>
          <a:off x="7846060" y="1853360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71541</xdr:rowOff>
    </xdr:from>
    <xdr:to>
      <xdr:col>50</xdr:col>
      <xdr:colOff>114300</xdr:colOff>
      <xdr:row>108</xdr:row>
      <xdr:rowOff>71617</xdr:rowOff>
    </xdr:to>
    <xdr:cxnSp macro="">
      <xdr:nvCxnSpPr>
        <xdr:cNvPr id="474" name="直線コネクタ 473">
          <a:extLst>
            <a:ext uri="{FF2B5EF4-FFF2-40B4-BE49-F238E27FC236}">
              <a16:creationId xmlns:a16="http://schemas.microsoft.com/office/drawing/2014/main" id="{90DEBC14-B7A9-45F1-8ACA-907C696D1323}"/>
            </a:ext>
          </a:extLst>
        </xdr:cNvPr>
        <xdr:cNvCxnSpPr/>
      </xdr:nvCxnSpPr>
      <xdr:spPr>
        <a:xfrm flipV="1">
          <a:off x="7889240" y="18586236"/>
          <a:ext cx="79756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21101</xdr:rowOff>
    </xdr:from>
    <xdr:to>
      <xdr:col>41</xdr:col>
      <xdr:colOff>101600</xdr:colOff>
      <xdr:row>108</xdr:row>
      <xdr:rowOff>122701</xdr:rowOff>
    </xdr:to>
    <xdr:sp macro="" textlink="">
      <xdr:nvSpPr>
        <xdr:cNvPr id="475" name="楕円 474">
          <a:extLst>
            <a:ext uri="{FF2B5EF4-FFF2-40B4-BE49-F238E27FC236}">
              <a16:creationId xmlns:a16="http://schemas.microsoft.com/office/drawing/2014/main" id="{30B7735A-80EE-442F-8407-3DA75FC2BDF0}"/>
            </a:ext>
          </a:extLst>
        </xdr:cNvPr>
        <xdr:cNvSpPr/>
      </xdr:nvSpPr>
      <xdr:spPr>
        <a:xfrm>
          <a:off x="7029450" y="185338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71617</xdr:rowOff>
    </xdr:from>
    <xdr:to>
      <xdr:col>45</xdr:col>
      <xdr:colOff>177800</xdr:colOff>
      <xdr:row>108</xdr:row>
      <xdr:rowOff>71901</xdr:rowOff>
    </xdr:to>
    <xdr:cxnSp macro="">
      <xdr:nvCxnSpPr>
        <xdr:cNvPr id="476" name="直線コネクタ 475">
          <a:extLst>
            <a:ext uri="{FF2B5EF4-FFF2-40B4-BE49-F238E27FC236}">
              <a16:creationId xmlns:a16="http://schemas.microsoft.com/office/drawing/2014/main" id="{66E02021-CC1A-4657-8B67-A54E7DA231BA}"/>
            </a:ext>
          </a:extLst>
        </xdr:cNvPr>
        <xdr:cNvCxnSpPr/>
      </xdr:nvCxnSpPr>
      <xdr:spPr>
        <a:xfrm flipV="1">
          <a:off x="7084060" y="18586312"/>
          <a:ext cx="80518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21233</xdr:rowOff>
    </xdr:from>
    <xdr:to>
      <xdr:col>36</xdr:col>
      <xdr:colOff>165100</xdr:colOff>
      <xdr:row>108</xdr:row>
      <xdr:rowOff>122833</xdr:rowOff>
    </xdr:to>
    <xdr:sp macro="" textlink="">
      <xdr:nvSpPr>
        <xdr:cNvPr id="477" name="楕円 476">
          <a:extLst>
            <a:ext uri="{FF2B5EF4-FFF2-40B4-BE49-F238E27FC236}">
              <a16:creationId xmlns:a16="http://schemas.microsoft.com/office/drawing/2014/main" id="{1B85A53D-FBB4-4399-A83B-22BAB16B391E}"/>
            </a:ext>
          </a:extLst>
        </xdr:cNvPr>
        <xdr:cNvSpPr/>
      </xdr:nvSpPr>
      <xdr:spPr>
        <a:xfrm>
          <a:off x="6231890" y="1853402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71901</xdr:rowOff>
    </xdr:from>
    <xdr:to>
      <xdr:col>41</xdr:col>
      <xdr:colOff>50800</xdr:colOff>
      <xdr:row>108</xdr:row>
      <xdr:rowOff>72033</xdr:rowOff>
    </xdr:to>
    <xdr:cxnSp macro="">
      <xdr:nvCxnSpPr>
        <xdr:cNvPr id="478" name="直線コネクタ 477">
          <a:extLst>
            <a:ext uri="{FF2B5EF4-FFF2-40B4-BE49-F238E27FC236}">
              <a16:creationId xmlns:a16="http://schemas.microsoft.com/office/drawing/2014/main" id="{6D849689-0725-40F7-A9C3-87D689098AD8}"/>
            </a:ext>
          </a:extLst>
        </xdr:cNvPr>
        <xdr:cNvCxnSpPr/>
      </xdr:nvCxnSpPr>
      <xdr:spPr>
        <a:xfrm flipV="1">
          <a:off x="6286500" y="18586596"/>
          <a:ext cx="79756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8F564A6F-B6AE-43D1-9D33-771B30CBBC1C}"/>
            </a:ext>
          </a:extLst>
        </xdr:cNvPr>
        <xdr:cNvSpPr txBox="1"/>
      </xdr:nvSpPr>
      <xdr:spPr>
        <a:xfrm>
          <a:off x="8401265" y="181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7DBFCA9A-7E99-4251-9664-6EBB8CD5AF12}"/>
            </a:ext>
          </a:extLst>
        </xdr:cNvPr>
        <xdr:cNvSpPr txBox="1"/>
      </xdr:nvSpPr>
      <xdr:spPr>
        <a:xfrm>
          <a:off x="7610690" y="1817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92EE8C54-891F-49D3-B4E1-90206678EC8C}"/>
            </a:ext>
          </a:extLst>
        </xdr:cNvPr>
        <xdr:cNvSpPr txBox="1"/>
      </xdr:nvSpPr>
      <xdr:spPr>
        <a:xfrm>
          <a:off x="682265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C250865E-4D48-43DB-A889-4E102C8C1A7C}"/>
            </a:ext>
          </a:extLst>
        </xdr:cNvPr>
        <xdr:cNvSpPr txBox="1"/>
      </xdr:nvSpPr>
      <xdr:spPr>
        <a:xfrm>
          <a:off x="6007950" y="1817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113468</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54A58BE9-8C6E-4803-9DD9-E73974BFE30F}"/>
            </a:ext>
          </a:extLst>
        </xdr:cNvPr>
        <xdr:cNvSpPr txBox="1"/>
      </xdr:nvSpPr>
      <xdr:spPr>
        <a:xfrm>
          <a:off x="8422151" y="1863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113544</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5A04E144-B38F-45C4-8491-436A9616F4E5}"/>
            </a:ext>
          </a:extLst>
        </xdr:cNvPr>
        <xdr:cNvSpPr txBox="1"/>
      </xdr:nvSpPr>
      <xdr:spPr>
        <a:xfrm>
          <a:off x="7641101" y="186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113828</xdr:rowOff>
    </xdr:from>
    <xdr:ext cx="469744" cy="259045"/>
    <xdr:sp macro="" textlink="">
      <xdr:nvSpPr>
        <xdr:cNvPr id="485" name="n_3mainValue【港湾・漁港】&#10;一人当たり有形固定資産（償却資産）額">
          <a:extLst>
            <a:ext uri="{FF2B5EF4-FFF2-40B4-BE49-F238E27FC236}">
              <a16:creationId xmlns:a16="http://schemas.microsoft.com/office/drawing/2014/main" id="{E2A6A52D-47A8-4293-82E4-FFFDD2934EE6}"/>
            </a:ext>
          </a:extLst>
        </xdr:cNvPr>
        <xdr:cNvSpPr txBox="1"/>
      </xdr:nvSpPr>
      <xdr:spPr>
        <a:xfrm>
          <a:off x="6866333" y="186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113960</xdr:rowOff>
    </xdr:from>
    <xdr:ext cx="469744" cy="259045"/>
    <xdr:sp macro="" textlink="">
      <xdr:nvSpPr>
        <xdr:cNvPr id="486" name="n_4mainValue【港湾・漁港】&#10;一人当たり有形固定資産（償却資産）額">
          <a:extLst>
            <a:ext uri="{FF2B5EF4-FFF2-40B4-BE49-F238E27FC236}">
              <a16:creationId xmlns:a16="http://schemas.microsoft.com/office/drawing/2014/main" id="{B5F2C72A-9029-4C7D-9EEF-1FFF2B605F07}"/>
            </a:ext>
          </a:extLst>
        </xdr:cNvPr>
        <xdr:cNvSpPr txBox="1"/>
      </xdr:nvSpPr>
      <xdr:spPr>
        <a:xfrm>
          <a:off x="6068773" y="186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EFF1BB0C-CAE7-433F-9E3F-885E31C767A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DB74E3CA-D79D-4A1E-922E-CF547E1E6CB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8FEB08BA-A2F0-4A4A-BCDA-22793807183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368280E9-3B23-452F-AA6C-8C604DFB9A2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DC6CED50-04CA-462C-B578-F33BC200DA5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FF4B4BB6-0ACA-4DD5-B71C-675FB56DE043}"/>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FC477941-0CAF-4DC3-8834-59C4064C7F4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3FED5A44-E039-46FE-AE91-61A04CD60BF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7373737A-7788-451D-942B-AE13427A1DD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A74F92CE-19CC-41C4-BBC8-8BE343DBCFB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B5B229EB-2E3B-4D82-B187-BEC34CB1D96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920A8287-BB15-421A-9BBC-FBE383ED608F}"/>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926CB070-D9A0-4EA9-858F-8080899E1193}"/>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A197D12E-3FAE-4B01-8BC0-3232E59529D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D8852BCC-03EA-434D-A097-9C1BD7FA852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C391E76A-E627-4FD0-B2C3-8E366F5D1A8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1DFAE893-7B2F-4F0C-9588-59261CD1792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8353221A-CFF6-449C-A9A8-256BF4275662}"/>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A05C4C2B-4701-49E1-B7F2-D171A8A7A4B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9181AA9A-647A-4880-8E3F-A09335990CA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840F1537-883C-41A7-9AFD-B10117BC0581}"/>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47020143-81D5-46FD-80D4-6271FD78BB4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3C049FFE-B78F-49DE-BFBF-1E1A7763F9C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B403D212-ACA4-44D1-A512-2A2C5F10780B}"/>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6C2C9EA0-9D89-4CD6-842D-4028E3BE769E}"/>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D37B0C2E-85CF-41AF-90D9-6E79BF53F75C}"/>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288E2B62-5685-4F87-BF79-E97DCFCE7865}"/>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373CB461-C36F-491B-89CC-1118B4E7331C}"/>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6920EF94-16F6-4C12-BA73-C8C8A062B194}"/>
            </a:ext>
          </a:extLst>
        </xdr:cNvPr>
        <xdr:cNvSpPr txBox="1"/>
      </xdr:nvSpPr>
      <xdr:spPr>
        <a:xfrm>
          <a:off x="1474216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D67E726B-78AE-4F68-881A-E957F3D2F123}"/>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1300D4DA-F3F1-4F55-8B7B-026A25591C62}"/>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EAFEA4CA-F213-4C11-B71F-30E9126DE32D}"/>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472EC81A-BFB3-48DC-A920-2D30AB6D74FA}"/>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CA548986-CE93-4CAB-A524-DDD8CC08C5CA}"/>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228BB0F-104D-456D-91AD-92195449A80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397AF898-C56D-465A-A9FE-17EEBD5C405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7CEE1DA-2A22-4DC4-B9DC-144F766206B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1608DCD-77E4-4BE9-B777-7E68802377C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8BCAD7C-4FED-4DD2-8A41-2C8CE53D874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144780</xdr:rowOff>
    </xdr:from>
    <xdr:to>
      <xdr:col>85</xdr:col>
      <xdr:colOff>177800</xdr:colOff>
      <xdr:row>40</xdr:row>
      <xdr:rowOff>74930</xdr:rowOff>
    </xdr:to>
    <xdr:sp macro="" textlink="">
      <xdr:nvSpPr>
        <xdr:cNvPr id="526" name="楕円 525">
          <a:extLst>
            <a:ext uri="{FF2B5EF4-FFF2-40B4-BE49-F238E27FC236}">
              <a16:creationId xmlns:a16="http://schemas.microsoft.com/office/drawing/2014/main" id="{A2F9F690-E6F8-4C0A-8D4D-C555EF4A8863}"/>
            </a:ext>
          </a:extLst>
        </xdr:cNvPr>
        <xdr:cNvSpPr/>
      </xdr:nvSpPr>
      <xdr:spPr>
        <a:xfrm>
          <a:off x="14649450" y="68294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59707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107EEFCA-263F-47A5-B1F8-0D00B9D77F81}"/>
            </a:ext>
          </a:extLst>
        </xdr:cNvPr>
        <xdr:cNvSpPr txBox="1"/>
      </xdr:nvSpPr>
      <xdr:spPr>
        <a:xfrm>
          <a:off x="14742160" y="674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129540</xdr:rowOff>
    </xdr:from>
    <xdr:to>
      <xdr:col>81</xdr:col>
      <xdr:colOff>101600</xdr:colOff>
      <xdr:row>40</xdr:row>
      <xdr:rowOff>59690</xdr:rowOff>
    </xdr:to>
    <xdr:sp macro="" textlink="">
      <xdr:nvSpPr>
        <xdr:cNvPr id="528" name="楕円 527">
          <a:extLst>
            <a:ext uri="{FF2B5EF4-FFF2-40B4-BE49-F238E27FC236}">
              <a16:creationId xmlns:a16="http://schemas.microsoft.com/office/drawing/2014/main" id="{2EC1A814-9C3D-4B12-9881-B16CEB7A3E0B}"/>
            </a:ext>
          </a:extLst>
        </xdr:cNvPr>
        <xdr:cNvSpPr/>
      </xdr:nvSpPr>
      <xdr:spPr>
        <a:xfrm>
          <a:off x="13887450" y="681990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8890</xdr:rowOff>
    </xdr:from>
    <xdr:to>
      <xdr:col>85</xdr:col>
      <xdr:colOff>127000</xdr:colOff>
      <xdr:row>40</xdr:row>
      <xdr:rowOff>24130</xdr:rowOff>
    </xdr:to>
    <xdr:cxnSp macro="">
      <xdr:nvCxnSpPr>
        <xdr:cNvPr id="529" name="直線コネクタ 528">
          <a:extLst>
            <a:ext uri="{FF2B5EF4-FFF2-40B4-BE49-F238E27FC236}">
              <a16:creationId xmlns:a16="http://schemas.microsoft.com/office/drawing/2014/main" id="{D71EABC3-0EAB-4AFF-9A07-12B4F0059282}"/>
            </a:ext>
          </a:extLst>
        </xdr:cNvPr>
        <xdr:cNvCxnSpPr/>
      </xdr:nvCxnSpPr>
      <xdr:spPr>
        <a:xfrm>
          <a:off x="13942060" y="6868795"/>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114300</xdr:rowOff>
    </xdr:from>
    <xdr:to>
      <xdr:col>76</xdr:col>
      <xdr:colOff>165100</xdr:colOff>
      <xdr:row>40</xdr:row>
      <xdr:rowOff>44450</xdr:rowOff>
    </xdr:to>
    <xdr:sp macro="" textlink="">
      <xdr:nvSpPr>
        <xdr:cNvPr id="530" name="楕円 529">
          <a:extLst>
            <a:ext uri="{FF2B5EF4-FFF2-40B4-BE49-F238E27FC236}">
              <a16:creationId xmlns:a16="http://schemas.microsoft.com/office/drawing/2014/main" id="{2A852EDE-C2D9-41E5-807F-44824EDD08E1}"/>
            </a:ext>
          </a:extLst>
        </xdr:cNvPr>
        <xdr:cNvSpPr/>
      </xdr:nvSpPr>
      <xdr:spPr>
        <a:xfrm>
          <a:off x="13089890" y="68008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165100</xdr:rowOff>
    </xdr:from>
    <xdr:to>
      <xdr:col>81</xdr:col>
      <xdr:colOff>50800</xdr:colOff>
      <xdr:row>40</xdr:row>
      <xdr:rowOff>8890</xdr:rowOff>
    </xdr:to>
    <xdr:cxnSp macro="">
      <xdr:nvCxnSpPr>
        <xdr:cNvPr id="531" name="直線コネクタ 530">
          <a:extLst>
            <a:ext uri="{FF2B5EF4-FFF2-40B4-BE49-F238E27FC236}">
              <a16:creationId xmlns:a16="http://schemas.microsoft.com/office/drawing/2014/main" id="{49A3E91E-8A7D-4AC8-A7BA-80FA2B950BCC}"/>
            </a:ext>
          </a:extLst>
        </xdr:cNvPr>
        <xdr:cNvCxnSpPr/>
      </xdr:nvCxnSpPr>
      <xdr:spPr>
        <a:xfrm>
          <a:off x="13144500" y="685546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532" name="楕円 531">
          <a:extLst>
            <a:ext uri="{FF2B5EF4-FFF2-40B4-BE49-F238E27FC236}">
              <a16:creationId xmlns:a16="http://schemas.microsoft.com/office/drawing/2014/main" id="{716DF9F1-A711-47D4-88B2-B4E036B3233A}"/>
            </a:ext>
          </a:extLst>
        </xdr:cNvPr>
        <xdr:cNvSpPr/>
      </xdr:nvSpPr>
      <xdr:spPr>
        <a:xfrm>
          <a:off x="12303760" y="677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39</xdr:row>
      <xdr:rowOff>165100</xdr:rowOff>
    </xdr:to>
    <xdr:cxnSp macro="">
      <xdr:nvCxnSpPr>
        <xdr:cNvPr id="533" name="直線コネクタ 532">
          <a:extLst>
            <a:ext uri="{FF2B5EF4-FFF2-40B4-BE49-F238E27FC236}">
              <a16:creationId xmlns:a16="http://schemas.microsoft.com/office/drawing/2014/main" id="{F78443C8-4A95-4083-89C4-1783CF9EA648}"/>
            </a:ext>
          </a:extLst>
        </xdr:cNvPr>
        <xdr:cNvCxnSpPr/>
      </xdr:nvCxnSpPr>
      <xdr:spPr>
        <a:xfrm>
          <a:off x="12346940" y="682117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63500</xdr:rowOff>
    </xdr:from>
    <xdr:to>
      <xdr:col>67</xdr:col>
      <xdr:colOff>101600</xdr:colOff>
      <xdr:row>39</xdr:row>
      <xdr:rowOff>165100</xdr:rowOff>
    </xdr:to>
    <xdr:sp macro="" textlink="">
      <xdr:nvSpPr>
        <xdr:cNvPr id="534" name="楕円 533">
          <a:extLst>
            <a:ext uri="{FF2B5EF4-FFF2-40B4-BE49-F238E27FC236}">
              <a16:creationId xmlns:a16="http://schemas.microsoft.com/office/drawing/2014/main" id="{A4F18169-1F66-4378-B60A-03A2D4891042}"/>
            </a:ext>
          </a:extLst>
        </xdr:cNvPr>
        <xdr:cNvSpPr/>
      </xdr:nvSpPr>
      <xdr:spPr>
        <a:xfrm>
          <a:off x="11487150" y="67462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114300</xdr:rowOff>
    </xdr:from>
    <xdr:to>
      <xdr:col>71</xdr:col>
      <xdr:colOff>177800</xdr:colOff>
      <xdr:row>39</xdr:row>
      <xdr:rowOff>138430</xdr:rowOff>
    </xdr:to>
    <xdr:cxnSp macro="">
      <xdr:nvCxnSpPr>
        <xdr:cNvPr id="535" name="直線コネクタ 534">
          <a:extLst>
            <a:ext uri="{FF2B5EF4-FFF2-40B4-BE49-F238E27FC236}">
              <a16:creationId xmlns:a16="http://schemas.microsoft.com/office/drawing/2014/main" id="{2A438980-15E5-420B-BEAD-FAE35B52F739}"/>
            </a:ext>
          </a:extLst>
        </xdr:cNvPr>
        <xdr:cNvCxnSpPr/>
      </xdr:nvCxnSpPr>
      <xdr:spPr>
        <a:xfrm>
          <a:off x="11541760" y="6800850"/>
          <a:ext cx="80518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9ECAF9E4-B6D4-4908-8D4C-76DDD63D7C71}"/>
            </a:ext>
          </a:extLst>
        </xdr:cNvPr>
        <xdr:cNvSpPr txBox="1"/>
      </xdr:nvSpPr>
      <xdr:spPr>
        <a:xfrm>
          <a:off x="1373823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F2B0B702-9FE8-4C35-B5E4-8CD4861834E7}"/>
            </a:ext>
          </a:extLst>
        </xdr:cNvPr>
        <xdr:cNvSpPr txBox="1"/>
      </xdr:nvSpPr>
      <xdr:spPr>
        <a:xfrm>
          <a:off x="1295718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8D37FA64-54FD-47F4-9CFC-F50F3604D9BC}"/>
            </a:ext>
          </a:extLst>
        </xdr:cNvPr>
        <xdr:cNvSpPr txBox="1"/>
      </xdr:nvSpPr>
      <xdr:spPr>
        <a:xfrm>
          <a:off x="12171054" y="615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E8AE13E0-F1CA-49B8-BBF5-8AF9235022E8}"/>
            </a:ext>
          </a:extLst>
        </xdr:cNvPr>
        <xdr:cNvSpPr txBox="1"/>
      </xdr:nvSpPr>
      <xdr:spPr>
        <a:xfrm>
          <a:off x="113544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50817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7393B10C-5434-467B-9875-154B81462F54}"/>
            </a:ext>
          </a:extLst>
        </xdr:cNvPr>
        <xdr:cNvSpPr txBox="1"/>
      </xdr:nvSpPr>
      <xdr:spPr>
        <a:xfrm>
          <a:off x="13738234"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35577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31058DAE-ADA2-4191-9AB9-AB3FC39BB8C4}"/>
            </a:ext>
          </a:extLst>
        </xdr:cNvPr>
        <xdr:cNvSpPr txBox="1"/>
      </xdr:nvSpPr>
      <xdr:spPr>
        <a:xfrm>
          <a:off x="12957184" y="689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BB5997A4-E7B9-498E-BD44-74DA4E2315D6}"/>
            </a:ext>
          </a:extLst>
        </xdr:cNvPr>
        <xdr:cNvSpPr txBox="1"/>
      </xdr:nvSpPr>
      <xdr:spPr>
        <a:xfrm>
          <a:off x="12171054" y="686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156227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27D3693-612D-4C37-947E-7F546971494B}"/>
            </a:ext>
          </a:extLst>
        </xdr:cNvPr>
        <xdr:cNvSpPr txBox="1"/>
      </xdr:nvSpPr>
      <xdr:spPr>
        <a:xfrm>
          <a:off x="113544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C1802355-5150-4ED1-ABCC-0995FDF3EF4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C1E718A7-A3C1-44A1-8A6B-CE0EAA391FD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14F75C19-B5AB-47AF-99EB-67E7DD37DF8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A35155FC-49DB-48CC-9EA4-37453CE0C50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70250CB3-5351-446F-991E-90CC910F973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A2A43EFB-907B-45ED-9E45-A5A8DFC3C3E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D3C965AD-3BC8-4AB5-9971-923B030E2FD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89122052-9007-4D6F-BD58-6BE7A46EF1A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819EA586-E36E-4112-BBD1-C4055091C22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290F4F99-BD8D-41E5-B387-1A79F754BC1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8071310C-53E5-42D8-8B6F-157DD5D4B8E1}"/>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18C887E5-9DD6-449B-ADCD-1F603E00335E}"/>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CFF7FB51-7B67-4F2D-B007-03DDB8624B8E}"/>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C062A321-F822-410A-8E10-B7158EAF990A}"/>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77563548-1A87-4699-9942-28EC3C58BD3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19CFEC7-801B-47DB-BCED-A7A6903B3D51}"/>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5B005A35-E3AA-483C-82D7-9C21F82102EE}"/>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AFF4D620-2276-4756-BBB8-0AA27CD0A8CC}"/>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C09F1FA0-3CDF-4A80-AB49-0D58DDC7883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2485FEAA-27D4-403E-863B-42230888F3D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FF4B42D0-3D62-4F14-88B5-D3DE60056DC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D95613B3-77CA-42D4-BD1B-958CFDD20883}"/>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3227CBA4-3E22-4A6D-8E41-728ECE860A64}"/>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DE11D8D2-C41C-4FAD-BA74-F2ABE68D46C1}"/>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375ADFCE-CDEE-4EF3-8275-4E512FEBD9E2}"/>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3EAF1C64-ED83-4CD9-BC94-633C0C17E4C6}"/>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7EDE8EEC-F004-4367-86A1-C4EC284B5597}"/>
            </a:ext>
          </a:extLst>
        </xdr:cNvPr>
        <xdr:cNvSpPr txBox="1"/>
      </xdr:nvSpPr>
      <xdr:spPr>
        <a:xfrm>
          <a:off x="1998599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781FE5AF-3809-4A36-84FA-197BCB0735E9}"/>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F93D6E16-E2BF-4EF5-83EF-6FA2FEB3EF1C}"/>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A7856AAC-09D6-4522-BD74-8970D59DD51C}"/>
            </a:ext>
          </a:extLst>
        </xdr:cNvPr>
        <xdr:cNvSpPr/>
      </xdr:nvSpPr>
      <xdr:spPr>
        <a:xfrm>
          <a:off x="18345150" y="67020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394549BB-2086-443E-9DA8-1FEA25F6E98E}"/>
            </a:ext>
          </a:extLst>
        </xdr:cNvPr>
        <xdr:cNvSpPr/>
      </xdr:nvSpPr>
      <xdr:spPr>
        <a:xfrm>
          <a:off x="17547590" y="66932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9A97BDE5-D0F4-45EA-9A3A-CEB52195551E}"/>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1A9E71FD-49A1-4784-AA90-335F2DD33CB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ED89AEAF-157C-4B49-86E4-7E5EB00DB1A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C457A2C4-E773-43A9-802E-F83C241F6CC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94C1172-7AC5-416E-8315-DD5D6AFE73E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2F0D546A-7090-404F-85F9-672CF795936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581" name="楕円 580">
          <a:extLst>
            <a:ext uri="{FF2B5EF4-FFF2-40B4-BE49-F238E27FC236}">
              <a16:creationId xmlns:a16="http://schemas.microsoft.com/office/drawing/2014/main" id="{834CC7E3-2C2D-4084-8468-4310496121AA}"/>
            </a:ext>
          </a:extLst>
        </xdr:cNvPr>
        <xdr:cNvSpPr/>
      </xdr:nvSpPr>
      <xdr:spPr>
        <a:xfrm>
          <a:off x="19904710" y="6771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18C9562-025A-42A2-83C0-E5DB5F76AADF}"/>
            </a:ext>
          </a:extLst>
        </xdr:cNvPr>
        <xdr:cNvSpPr txBox="1"/>
      </xdr:nvSpPr>
      <xdr:spPr>
        <a:xfrm>
          <a:off x="19985990"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583" name="楕円 582">
          <a:extLst>
            <a:ext uri="{FF2B5EF4-FFF2-40B4-BE49-F238E27FC236}">
              <a16:creationId xmlns:a16="http://schemas.microsoft.com/office/drawing/2014/main" id="{5B0350EE-5835-4E8D-9B1F-F407DA5F0F72}"/>
            </a:ext>
          </a:extLst>
        </xdr:cNvPr>
        <xdr:cNvSpPr/>
      </xdr:nvSpPr>
      <xdr:spPr>
        <a:xfrm>
          <a:off x="19161760" y="67755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137922</xdr:rowOff>
    </xdr:to>
    <xdr:cxnSp macro="">
      <xdr:nvCxnSpPr>
        <xdr:cNvPr id="584" name="直線コネクタ 583">
          <a:extLst>
            <a:ext uri="{FF2B5EF4-FFF2-40B4-BE49-F238E27FC236}">
              <a16:creationId xmlns:a16="http://schemas.microsoft.com/office/drawing/2014/main" id="{46833F29-DE16-42A2-BA3E-CE878941D7F9}"/>
            </a:ext>
          </a:extLst>
        </xdr:cNvPr>
        <xdr:cNvCxnSpPr/>
      </xdr:nvCxnSpPr>
      <xdr:spPr>
        <a:xfrm flipV="1">
          <a:off x="19204940" y="681609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585" name="楕円 584">
          <a:extLst>
            <a:ext uri="{FF2B5EF4-FFF2-40B4-BE49-F238E27FC236}">
              <a16:creationId xmlns:a16="http://schemas.microsoft.com/office/drawing/2014/main" id="{AC852EE7-E49A-44BA-AA13-A678DA0923BC}"/>
            </a:ext>
          </a:extLst>
        </xdr:cNvPr>
        <xdr:cNvSpPr/>
      </xdr:nvSpPr>
      <xdr:spPr>
        <a:xfrm>
          <a:off x="18345150" y="67256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89916</xdr:rowOff>
    </xdr:from>
    <xdr:to>
      <xdr:col>111</xdr:col>
      <xdr:colOff>177800</xdr:colOff>
      <xdr:row>39</xdr:row>
      <xdr:rowOff>137922</xdr:rowOff>
    </xdr:to>
    <xdr:cxnSp macro="">
      <xdr:nvCxnSpPr>
        <xdr:cNvPr id="586" name="直線コネクタ 585">
          <a:extLst>
            <a:ext uri="{FF2B5EF4-FFF2-40B4-BE49-F238E27FC236}">
              <a16:creationId xmlns:a16="http://schemas.microsoft.com/office/drawing/2014/main" id="{99E66846-553E-4C1F-8E5A-C88D52F04646}"/>
            </a:ext>
          </a:extLst>
        </xdr:cNvPr>
        <xdr:cNvCxnSpPr/>
      </xdr:nvCxnSpPr>
      <xdr:spPr>
        <a:xfrm>
          <a:off x="18399760" y="6780276"/>
          <a:ext cx="80518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7" name="楕円 586">
          <a:extLst>
            <a:ext uri="{FF2B5EF4-FFF2-40B4-BE49-F238E27FC236}">
              <a16:creationId xmlns:a16="http://schemas.microsoft.com/office/drawing/2014/main" id="{96074A00-452B-4DE2-BEBB-C668A5856C84}"/>
            </a:ext>
          </a:extLst>
        </xdr:cNvPr>
        <xdr:cNvSpPr/>
      </xdr:nvSpPr>
      <xdr:spPr>
        <a:xfrm>
          <a:off x="17547590" y="67089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69342</xdr:rowOff>
    </xdr:from>
    <xdr:to>
      <xdr:col>107</xdr:col>
      <xdr:colOff>50800</xdr:colOff>
      <xdr:row>39</xdr:row>
      <xdr:rowOff>89916</xdr:rowOff>
    </xdr:to>
    <xdr:cxnSp macro="">
      <xdr:nvCxnSpPr>
        <xdr:cNvPr id="588" name="直線コネクタ 587">
          <a:extLst>
            <a:ext uri="{FF2B5EF4-FFF2-40B4-BE49-F238E27FC236}">
              <a16:creationId xmlns:a16="http://schemas.microsoft.com/office/drawing/2014/main" id="{4053607F-FFBC-466A-A25D-FE81B64CBBCE}"/>
            </a:ext>
          </a:extLst>
        </xdr:cNvPr>
        <xdr:cNvCxnSpPr/>
      </xdr:nvCxnSpPr>
      <xdr:spPr>
        <a:xfrm>
          <a:off x="17602200" y="6753987"/>
          <a:ext cx="79756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xdr:rowOff>
    </xdr:from>
    <xdr:to>
      <xdr:col>98</xdr:col>
      <xdr:colOff>38100</xdr:colOff>
      <xdr:row>39</xdr:row>
      <xdr:rowOff>101854</xdr:rowOff>
    </xdr:to>
    <xdr:sp macro="" textlink="">
      <xdr:nvSpPr>
        <xdr:cNvPr id="589" name="楕円 588">
          <a:extLst>
            <a:ext uri="{FF2B5EF4-FFF2-40B4-BE49-F238E27FC236}">
              <a16:creationId xmlns:a16="http://schemas.microsoft.com/office/drawing/2014/main" id="{216DAB4E-EBF1-4354-A03E-49AF88614A86}"/>
            </a:ext>
          </a:extLst>
        </xdr:cNvPr>
        <xdr:cNvSpPr/>
      </xdr:nvSpPr>
      <xdr:spPr>
        <a:xfrm>
          <a:off x="16761460" y="6686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51054</xdr:rowOff>
    </xdr:from>
    <xdr:to>
      <xdr:col>102</xdr:col>
      <xdr:colOff>114300</xdr:colOff>
      <xdr:row>39</xdr:row>
      <xdr:rowOff>69342</xdr:rowOff>
    </xdr:to>
    <xdr:cxnSp macro="">
      <xdr:nvCxnSpPr>
        <xdr:cNvPr id="590" name="直線コネクタ 589">
          <a:extLst>
            <a:ext uri="{FF2B5EF4-FFF2-40B4-BE49-F238E27FC236}">
              <a16:creationId xmlns:a16="http://schemas.microsoft.com/office/drawing/2014/main" id="{94830843-A0B2-4748-8A9A-82FF0D913F18}"/>
            </a:ext>
          </a:extLst>
        </xdr:cNvPr>
        <xdr:cNvCxnSpPr/>
      </xdr:nvCxnSpPr>
      <xdr:spPr>
        <a:xfrm>
          <a:off x="16804640" y="6741414"/>
          <a:ext cx="79756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D3C6519A-7392-470B-B05A-3FABB25098FA}"/>
            </a:ext>
          </a:extLst>
        </xdr:cNvPr>
        <xdr:cNvSpPr txBox="1"/>
      </xdr:nvSpPr>
      <xdr:spPr>
        <a:xfrm>
          <a:off x="18982132"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3CBABEAC-FCCE-468E-90DA-79E5CB43D4F0}"/>
            </a:ext>
          </a:extLst>
        </xdr:cNvPr>
        <xdr:cNvSpPr txBox="1"/>
      </xdr:nvSpPr>
      <xdr:spPr>
        <a:xfrm>
          <a:off x="18182032"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42B55CF3-71E3-4A33-B8D2-8671A5F43D4B}"/>
            </a:ext>
          </a:extLst>
        </xdr:cNvPr>
        <xdr:cNvSpPr txBox="1"/>
      </xdr:nvSpPr>
      <xdr:spPr>
        <a:xfrm>
          <a:off x="17384472"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3B20433-FE52-4594-9EB6-F411CE6666A7}"/>
            </a:ext>
          </a:extLst>
        </xdr:cNvPr>
        <xdr:cNvSpPr txBox="1"/>
      </xdr:nvSpPr>
      <xdr:spPr>
        <a:xfrm>
          <a:off x="1658881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8399</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AA2E8C6B-35AB-4690-A845-35B5A633061B}"/>
            </a:ext>
          </a:extLst>
        </xdr:cNvPr>
        <xdr:cNvSpPr txBox="1"/>
      </xdr:nvSpPr>
      <xdr:spPr>
        <a:xfrm>
          <a:off x="18982132" y="686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131843</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643BA734-F703-4022-893E-BE3031812731}"/>
            </a:ext>
          </a:extLst>
        </xdr:cNvPr>
        <xdr:cNvSpPr txBox="1"/>
      </xdr:nvSpPr>
      <xdr:spPr>
        <a:xfrm>
          <a:off x="18182032" y="682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95C31D86-4E2B-48BC-B74B-F7C48F997C4E}"/>
            </a:ext>
          </a:extLst>
        </xdr:cNvPr>
        <xdr:cNvSpPr txBox="1"/>
      </xdr:nvSpPr>
      <xdr:spPr>
        <a:xfrm>
          <a:off x="17384472"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118381</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DFBF8641-E596-4E4D-99F6-8E679C9A0ED8}"/>
            </a:ext>
          </a:extLst>
        </xdr:cNvPr>
        <xdr:cNvSpPr txBox="1"/>
      </xdr:nvSpPr>
      <xdr:spPr>
        <a:xfrm>
          <a:off x="16588817"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5BBDB3B9-809A-4026-8E54-5D3CF0791BD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55E111D6-A829-4A67-9780-F937D52961B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6B73F9AC-4F39-4206-B986-8A9158C7D4E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A67AEEE8-0926-4BB6-AC51-A2437F3DA73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F20A3283-992E-45DD-86C1-FB35D6BF35B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77AF12F4-0669-44CF-BC09-A61B1BA8D20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A2C2C312-6380-4657-BEB0-021D1530541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EEDC0579-1387-4AA8-9A2E-2D997ACDA51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C1169317-8B99-4123-B4A0-723D16932C7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8C1D1155-2DD1-4F5A-923A-19609B30ED7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CFFA8FF2-89F1-4573-AAAC-FAE78589647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04827B76-EFE1-4B98-BAE8-F46477C3B3B1}"/>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2AE4F810-02B9-4882-B4D0-BF43D1EE881C}"/>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96B03DA5-D458-4478-8BD7-A681199AC7F2}"/>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C2A3D857-272F-487B-9038-52D5961120E7}"/>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D9504D2A-DA1C-40E7-A1BD-175730F5F71F}"/>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E097B342-CF82-4BE3-8367-F5C83DE00DEF}"/>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FE178DA4-E3F5-4148-800F-33D87EC7E1CF}"/>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C70E98A2-ADDB-4FF3-B284-DE25505AADA1}"/>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F38DA937-1292-4E7F-8A16-F832C973731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195EF9E-D7FF-45AA-B746-C4CEF55C2742}"/>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B9FA0D16-C803-4237-B52B-B3103F498F2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5E86759D-AC87-46F1-87B2-F0C8F1717607}"/>
            </a:ext>
          </a:extLst>
        </xdr:cNvPr>
        <xdr:cNvCxnSpPr/>
      </xdr:nvCxnSpPr>
      <xdr:spPr>
        <a:xfrm flipV="1">
          <a:off x="14703424" y="9466326"/>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86978BFE-453A-42C3-AC82-30409793B49F}"/>
            </a:ext>
          </a:extLst>
        </xdr:cNvPr>
        <xdr:cNvSpPr txBox="1"/>
      </xdr:nvSpPr>
      <xdr:spPr>
        <a:xfrm>
          <a:off x="14742160" y="1069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214B6CD5-F2A6-4D77-94CE-28C21BCE0CCF}"/>
            </a:ext>
          </a:extLst>
        </xdr:cNvPr>
        <xdr:cNvCxnSpPr/>
      </xdr:nvCxnSpPr>
      <xdr:spPr>
        <a:xfrm>
          <a:off x="1461135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ED61C0A3-143A-4E06-8CFE-23F83B4C4EBC}"/>
            </a:ext>
          </a:extLst>
        </xdr:cNvPr>
        <xdr:cNvSpPr txBox="1"/>
      </xdr:nvSpPr>
      <xdr:spPr>
        <a:xfrm>
          <a:off x="1474216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7E2A28A1-64B2-4830-A10B-0E7835DCD032}"/>
            </a:ext>
          </a:extLst>
        </xdr:cNvPr>
        <xdr:cNvCxnSpPr/>
      </xdr:nvCxnSpPr>
      <xdr:spPr>
        <a:xfrm>
          <a:off x="1461135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F5F7F878-F01C-43AD-8C37-DF45C3C33B6D}"/>
            </a:ext>
          </a:extLst>
        </xdr:cNvPr>
        <xdr:cNvSpPr txBox="1"/>
      </xdr:nvSpPr>
      <xdr:spPr>
        <a:xfrm>
          <a:off x="14742160" y="1004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46439BF6-11CD-47F5-A81F-9C2FEC9904C3}"/>
            </a:ext>
          </a:extLst>
        </xdr:cNvPr>
        <xdr:cNvSpPr/>
      </xdr:nvSpPr>
      <xdr:spPr>
        <a:xfrm>
          <a:off x="14649450" y="100601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31432474-312C-48E3-B3F1-F9722F7B2AC7}"/>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211627AA-2781-4935-A12C-382FB2F1FA80}"/>
            </a:ext>
          </a:extLst>
        </xdr:cNvPr>
        <xdr:cNvSpPr/>
      </xdr:nvSpPr>
      <xdr:spPr>
        <a:xfrm>
          <a:off x="13089890" y="10036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2D1D24B4-2921-40B0-98BA-A59842A799A6}"/>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0A400B6E-3CF8-46A8-9E3F-3051B65F340B}"/>
            </a:ext>
          </a:extLst>
        </xdr:cNvPr>
        <xdr:cNvSpPr/>
      </xdr:nvSpPr>
      <xdr:spPr>
        <a:xfrm>
          <a:off x="11487150" y="100102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B4055888-6CC5-4A8D-AA2F-93F64DBC3F18}"/>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26BAF65-A084-4DC0-A41D-7AE7FFE9CF9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2C05D39-4C15-4DB3-A43D-4BC455F490E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C5FB942-2D7A-49DC-837E-D60523C9DA8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42523427-7E5C-47DB-AFED-6ABEBC8B9AF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637" name="楕円 636">
          <a:extLst>
            <a:ext uri="{FF2B5EF4-FFF2-40B4-BE49-F238E27FC236}">
              <a16:creationId xmlns:a16="http://schemas.microsoft.com/office/drawing/2014/main" id="{080F2F17-11B0-49F1-8AEF-D2A23E2739FC}"/>
            </a:ext>
          </a:extLst>
        </xdr:cNvPr>
        <xdr:cNvSpPr/>
      </xdr:nvSpPr>
      <xdr:spPr>
        <a:xfrm>
          <a:off x="14649450" y="996264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45229</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6CF5AA6A-CDC5-4F2A-8B3C-9449BC4DC2A1}"/>
            </a:ext>
          </a:extLst>
        </xdr:cNvPr>
        <xdr:cNvSpPr txBox="1"/>
      </xdr:nvSpPr>
      <xdr:spPr>
        <a:xfrm>
          <a:off x="14742160" y="98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39" name="楕円 638">
          <a:extLst>
            <a:ext uri="{FF2B5EF4-FFF2-40B4-BE49-F238E27FC236}">
              <a16:creationId xmlns:a16="http://schemas.microsoft.com/office/drawing/2014/main" id="{93CD8C6F-7941-46A9-BB85-D58CAAD8F2BA}"/>
            </a:ext>
          </a:extLst>
        </xdr:cNvPr>
        <xdr:cNvSpPr/>
      </xdr:nvSpPr>
      <xdr:spPr>
        <a:xfrm>
          <a:off x="13887450" y="9927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73152</xdr:rowOff>
    </xdr:to>
    <xdr:cxnSp macro="">
      <xdr:nvCxnSpPr>
        <xdr:cNvPr id="640" name="直線コネクタ 639">
          <a:extLst>
            <a:ext uri="{FF2B5EF4-FFF2-40B4-BE49-F238E27FC236}">
              <a16:creationId xmlns:a16="http://schemas.microsoft.com/office/drawing/2014/main" id="{77C1A5A0-3300-45E3-ACCA-EC37D43B3BE1}"/>
            </a:ext>
          </a:extLst>
        </xdr:cNvPr>
        <xdr:cNvCxnSpPr/>
      </xdr:nvCxnSpPr>
      <xdr:spPr>
        <a:xfrm>
          <a:off x="13942060" y="997839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125222</xdr:rowOff>
    </xdr:from>
    <xdr:to>
      <xdr:col>76</xdr:col>
      <xdr:colOff>165100</xdr:colOff>
      <xdr:row>58</xdr:row>
      <xdr:rowOff>55372</xdr:rowOff>
    </xdr:to>
    <xdr:sp macro="" textlink="">
      <xdr:nvSpPr>
        <xdr:cNvPr id="641" name="楕円 640">
          <a:extLst>
            <a:ext uri="{FF2B5EF4-FFF2-40B4-BE49-F238E27FC236}">
              <a16:creationId xmlns:a16="http://schemas.microsoft.com/office/drawing/2014/main" id="{300CE804-D8ED-4E58-A528-060923252147}"/>
            </a:ext>
          </a:extLst>
        </xdr:cNvPr>
        <xdr:cNvSpPr/>
      </xdr:nvSpPr>
      <xdr:spPr>
        <a:xfrm>
          <a:off x="13089890" y="98997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34290</xdr:rowOff>
    </xdr:to>
    <xdr:cxnSp macro="">
      <xdr:nvCxnSpPr>
        <xdr:cNvPr id="642" name="直線コネクタ 641">
          <a:extLst>
            <a:ext uri="{FF2B5EF4-FFF2-40B4-BE49-F238E27FC236}">
              <a16:creationId xmlns:a16="http://schemas.microsoft.com/office/drawing/2014/main" id="{B1E6AD8B-40F6-40DA-B67A-A501278A0FC5}"/>
            </a:ext>
          </a:extLst>
        </xdr:cNvPr>
        <xdr:cNvCxnSpPr/>
      </xdr:nvCxnSpPr>
      <xdr:spPr>
        <a:xfrm>
          <a:off x="13144500" y="9950577"/>
          <a:ext cx="79756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150368</xdr:rowOff>
    </xdr:from>
    <xdr:to>
      <xdr:col>72</xdr:col>
      <xdr:colOff>38100</xdr:colOff>
      <xdr:row>58</xdr:row>
      <xdr:rowOff>80518</xdr:rowOff>
    </xdr:to>
    <xdr:sp macro="" textlink="">
      <xdr:nvSpPr>
        <xdr:cNvPr id="643" name="楕円 642">
          <a:extLst>
            <a:ext uri="{FF2B5EF4-FFF2-40B4-BE49-F238E27FC236}">
              <a16:creationId xmlns:a16="http://schemas.microsoft.com/office/drawing/2014/main" id="{A7101E5A-EAE3-4A19-993F-AF72F0FD7330}"/>
            </a:ext>
          </a:extLst>
        </xdr:cNvPr>
        <xdr:cNvSpPr/>
      </xdr:nvSpPr>
      <xdr:spPr>
        <a:xfrm>
          <a:off x="12303760" y="99230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xdr:rowOff>
    </xdr:from>
    <xdr:to>
      <xdr:col>76</xdr:col>
      <xdr:colOff>114300</xdr:colOff>
      <xdr:row>58</xdr:row>
      <xdr:rowOff>29718</xdr:rowOff>
    </xdr:to>
    <xdr:cxnSp macro="">
      <xdr:nvCxnSpPr>
        <xdr:cNvPr id="644" name="直線コネクタ 643">
          <a:extLst>
            <a:ext uri="{FF2B5EF4-FFF2-40B4-BE49-F238E27FC236}">
              <a16:creationId xmlns:a16="http://schemas.microsoft.com/office/drawing/2014/main" id="{4F8E0943-7890-4321-A6EF-576A636FDD3A}"/>
            </a:ext>
          </a:extLst>
        </xdr:cNvPr>
        <xdr:cNvCxnSpPr/>
      </xdr:nvCxnSpPr>
      <xdr:spPr>
        <a:xfrm flipV="1">
          <a:off x="12346940" y="9950577"/>
          <a:ext cx="79756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645" name="楕円 644">
          <a:extLst>
            <a:ext uri="{FF2B5EF4-FFF2-40B4-BE49-F238E27FC236}">
              <a16:creationId xmlns:a16="http://schemas.microsoft.com/office/drawing/2014/main" id="{403D4FF1-8D55-43FA-90D9-4B22369A2AE2}"/>
            </a:ext>
          </a:extLst>
        </xdr:cNvPr>
        <xdr:cNvSpPr/>
      </xdr:nvSpPr>
      <xdr:spPr>
        <a:xfrm>
          <a:off x="11487150" y="99714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29718</xdr:rowOff>
    </xdr:from>
    <xdr:to>
      <xdr:col>71</xdr:col>
      <xdr:colOff>177800</xdr:colOff>
      <xdr:row>58</xdr:row>
      <xdr:rowOff>80010</xdr:rowOff>
    </xdr:to>
    <xdr:cxnSp macro="">
      <xdr:nvCxnSpPr>
        <xdr:cNvPr id="646" name="直線コネクタ 645">
          <a:extLst>
            <a:ext uri="{FF2B5EF4-FFF2-40B4-BE49-F238E27FC236}">
              <a16:creationId xmlns:a16="http://schemas.microsoft.com/office/drawing/2014/main" id="{7B35B702-0637-4167-B35A-31392EF34B45}"/>
            </a:ext>
          </a:extLst>
        </xdr:cNvPr>
        <xdr:cNvCxnSpPr/>
      </xdr:nvCxnSpPr>
      <xdr:spPr>
        <a:xfrm flipV="1">
          <a:off x="11541760" y="9971913"/>
          <a:ext cx="80518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a:extLst>
            <a:ext uri="{FF2B5EF4-FFF2-40B4-BE49-F238E27FC236}">
              <a16:creationId xmlns:a16="http://schemas.microsoft.com/office/drawing/2014/main" id="{F1942B9B-E57F-4259-BD5B-FD0D8C47E356}"/>
            </a:ext>
          </a:extLst>
        </xdr:cNvPr>
        <xdr:cNvSpPr txBox="1"/>
      </xdr:nvSpPr>
      <xdr:spPr>
        <a:xfrm>
          <a:off x="1373823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a:extLst>
            <a:ext uri="{FF2B5EF4-FFF2-40B4-BE49-F238E27FC236}">
              <a16:creationId xmlns:a16="http://schemas.microsoft.com/office/drawing/2014/main" id="{F0B72164-B39A-4C0D-A2B9-B0BE17DA35F5}"/>
            </a:ext>
          </a:extLst>
        </xdr:cNvPr>
        <xdr:cNvSpPr txBox="1"/>
      </xdr:nvSpPr>
      <xdr:spPr>
        <a:xfrm>
          <a:off x="12957184" y="1012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a:extLst>
            <a:ext uri="{FF2B5EF4-FFF2-40B4-BE49-F238E27FC236}">
              <a16:creationId xmlns:a16="http://schemas.microsoft.com/office/drawing/2014/main" id="{7A965658-9AEB-4C2F-9F1D-C856065F9431}"/>
            </a:ext>
          </a:extLst>
        </xdr:cNvPr>
        <xdr:cNvSpPr txBox="1"/>
      </xdr:nvSpPr>
      <xdr:spPr>
        <a:xfrm>
          <a:off x="1217105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a:extLst>
            <a:ext uri="{FF2B5EF4-FFF2-40B4-BE49-F238E27FC236}">
              <a16:creationId xmlns:a16="http://schemas.microsoft.com/office/drawing/2014/main" id="{5D246BDA-9A1B-4A14-94F1-3F4B36BEBA9F}"/>
            </a:ext>
          </a:extLst>
        </xdr:cNvPr>
        <xdr:cNvSpPr txBox="1"/>
      </xdr:nvSpPr>
      <xdr:spPr>
        <a:xfrm>
          <a:off x="11354444" y="101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51" name="n_1mainValue【学校施設】&#10;有形固定資産減価償却率">
          <a:extLst>
            <a:ext uri="{FF2B5EF4-FFF2-40B4-BE49-F238E27FC236}">
              <a16:creationId xmlns:a16="http://schemas.microsoft.com/office/drawing/2014/main" id="{8CA2147C-619F-4F29-A8FC-0D03684BE9FF}"/>
            </a:ext>
          </a:extLst>
        </xdr:cNvPr>
        <xdr:cNvSpPr txBox="1"/>
      </xdr:nvSpPr>
      <xdr:spPr>
        <a:xfrm>
          <a:off x="1373823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652" name="n_2mainValue【学校施設】&#10;有形固定資産減価償却率">
          <a:extLst>
            <a:ext uri="{FF2B5EF4-FFF2-40B4-BE49-F238E27FC236}">
              <a16:creationId xmlns:a16="http://schemas.microsoft.com/office/drawing/2014/main" id="{452BD3D0-7894-489A-B9CD-B4DA756E511A}"/>
            </a:ext>
          </a:extLst>
        </xdr:cNvPr>
        <xdr:cNvSpPr txBox="1"/>
      </xdr:nvSpPr>
      <xdr:spPr>
        <a:xfrm>
          <a:off x="12957184" y="96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97045</xdr:rowOff>
    </xdr:from>
    <xdr:ext cx="405111" cy="259045"/>
    <xdr:sp macro="" textlink="">
      <xdr:nvSpPr>
        <xdr:cNvPr id="653" name="n_3mainValue【学校施設】&#10;有形固定資産減価償却率">
          <a:extLst>
            <a:ext uri="{FF2B5EF4-FFF2-40B4-BE49-F238E27FC236}">
              <a16:creationId xmlns:a16="http://schemas.microsoft.com/office/drawing/2014/main" id="{6B7CC86C-92B1-4D7E-A0A6-7247FA88E30C}"/>
            </a:ext>
          </a:extLst>
        </xdr:cNvPr>
        <xdr:cNvSpPr txBox="1"/>
      </xdr:nvSpPr>
      <xdr:spPr>
        <a:xfrm>
          <a:off x="12171054" y="969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147337</xdr:rowOff>
    </xdr:from>
    <xdr:ext cx="405111" cy="259045"/>
    <xdr:sp macro="" textlink="">
      <xdr:nvSpPr>
        <xdr:cNvPr id="654" name="n_4mainValue【学校施設】&#10;有形固定資産減価償却率">
          <a:extLst>
            <a:ext uri="{FF2B5EF4-FFF2-40B4-BE49-F238E27FC236}">
              <a16:creationId xmlns:a16="http://schemas.microsoft.com/office/drawing/2014/main" id="{D709D455-4C21-46F2-A2E2-6B81E69EA0DA}"/>
            </a:ext>
          </a:extLst>
        </xdr:cNvPr>
        <xdr:cNvSpPr txBox="1"/>
      </xdr:nvSpPr>
      <xdr:spPr>
        <a:xfrm>
          <a:off x="113544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5D97F58C-7A7A-4130-BCEB-130A8E3773B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1614434-A7E3-4992-9A1C-C640C13CB54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E38D761E-E8B1-4391-BC7E-23A88D0AD16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9700B351-0691-4F87-80F2-DD8E76FF5D4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819446BE-8BF9-475A-A848-044E9EA8723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E7F999AC-FA5E-4449-948E-9490524DBEF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F8017160-EFAE-4F1F-AA2A-E214052E1EE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A72EC222-52CA-43DB-9244-2D0008D8893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A97FE303-F910-4503-8504-DD9BE384F70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FFAE108B-77A7-4158-B282-7C36911EAD1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8D61EDC8-F84D-44B5-BED1-633F9DAC56B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45BF1D44-5712-40AC-BA21-C081CB92C28B}"/>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40C0E1C1-A482-4441-BB4E-9D00E273F5B0}"/>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B565FCBD-DCF5-4501-BF96-BE03A4FADD0D}"/>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5C2F55F1-49A6-42D5-B70C-341D835A4D92}"/>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49726604-A094-46B3-B3DB-143B7FCABB16}"/>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E337A5CF-A90A-44F1-BDF8-12E7C63CBCE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C03EB2E5-4AFF-4FC9-A843-FEBC591B8B0C}"/>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DD65215A-A7BF-4035-B444-E2CAF9AF4090}"/>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C7D90499-F546-48F7-B792-71C062F7B359}"/>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1A407554-99E1-4EDE-BBBD-C39CD1F764C3}"/>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E59A8150-2868-49FE-906F-EAABC458E97D}"/>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4F10575A-BFCD-4D1D-8598-9263952458A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C73F0BEF-BCE0-414A-8B61-22F9637B47FC}"/>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624D1F1B-6D7E-404A-91E4-91C061DE20D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3BE46BDE-1419-40D7-8F7E-9A8E39016117}"/>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56E308F8-32BA-4EE3-A65C-CBD9BD637929}"/>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1B96FB25-41B8-4130-A434-B5875275992E}"/>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89E03F97-BFC6-4E73-B157-F3B65B2C1939}"/>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169AB470-7BFF-43EE-885A-3AECD7B337B5}"/>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a:extLst>
            <a:ext uri="{FF2B5EF4-FFF2-40B4-BE49-F238E27FC236}">
              <a16:creationId xmlns:a16="http://schemas.microsoft.com/office/drawing/2014/main" id="{33E18FF5-9678-4F33-B6D4-3E15786AE890}"/>
            </a:ext>
          </a:extLst>
        </xdr:cNvPr>
        <xdr:cNvSpPr txBox="1"/>
      </xdr:nvSpPr>
      <xdr:spPr>
        <a:xfrm>
          <a:off x="19985990" y="1051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8C3DFC0B-D6F9-409D-A481-1C69078346D5}"/>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30286DE5-54AE-4BB2-9363-92C86921125D}"/>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78A84836-17C0-4BD3-B6A7-D5797621DBC4}"/>
            </a:ext>
          </a:extLst>
        </xdr:cNvPr>
        <xdr:cNvSpPr/>
      </xdr:nvSpPr>
      <xdr:spPr>
        <a:xfrm>
          <a:off x="18345150" y="106846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17F2DA6F-AA30-4302-9875-BB867F2C4AB0}"/>
            </a:ext>
          </a:extLst>
        </xdr:cNvPr>
        <xdr:cNvSpPr/>
      </xdr:nvSpPr>
      <xdr:spPr>
        <a:xfrm>
          <a:off x="17547590" y="1068724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9BC399F2-D65E-4098-9003-106C30219806}"/>
            </a:ext>
          </a:extLst>
        </xdr:cNvPr>
        <xdr:cNvSpPr/>
      </xdr:nvSpPr>
      <xdr:spPr>
        <a:xfrm>
          <a:off x="16761460" y="1066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3D1421D-476D-4DF3-BDE1-BE5D2AD5B4A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ED2D0053-432E-4753-9148-8813861F959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69335AC-59E8-4559-B7B7-E7E8513426F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1FBEB37-1448-48A7-B9BE-D04A6FF2BC6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25998DF0-73A5-40F0-BE62-2A0FD4C7318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8962</xdr:rowOff>
    </xdr:from>
    <xdr:to>
      <xdr:col>116</xdr:col>
      <xdr:colOff>114300</xdr:colOff>
      <xdr:row>63</xdr:row>
      <xdr:rowOff>110562</xdr:rowOff>
    </xdr:to>
    <xdr:sp macro="" textlink="">
      <xdr:nvSpPr>
        <xdr:cNvPr id="696" name="楕円 695">
          <a:extLst>
            <a:ext uri="{FF2B5EF4-FFF2-40B4-BE49-F238E27FC236}">
              <a16:creationId xmlns:a16="http://schemas.microsoft.com/office/drawing/2014/main" id="{4C0F97CE-4E11-44AE-BA19-FD1E6110CDDB}"/>
            </a:ext>
          </a:extLst>
        </xdr:cNvPr>
        <xdr:cNvSpPr/>
      </xdr:nvSpPr>
      <xdr:spPr>
        <a:xfrm>
          <a:off x="19904710" y="1081221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95339</xdr:rowOff>
    </xdr:from>
    <xdr:ext cx="469744" cy="259045"/>
    <xdr:sp macro="" textlink="">
      <xdr:nvSpPr>
        <xdr:cNvPr id="697" name="【学校施設】&#10;一人当たり面積該当値テキスト">
          <a:extLst>
            <a:ext uri="{FF2B5EF4-FFF2-40B4-BE49-F238E27FC236}">
              <a16:creationId xmlns:a16="http://schemas.microsoft.com/office/drawing/2014/main" id="{D4BB159B-2633-4A19-A474-0EC4B2021162}"/>
            </a:ext>
          </a:extLst>
        </xdr:cNvPr>
        <xdr:cNvSpPr txBox="1"/>
      </xdr:nvSpPr>
      <xdr:spPr>
        <a:xfrm>
          <a:off x="19985990" y="1072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12228</xdr:rowOff>
    </xdr:from>
    <xdr:to>
      <xdr:col>112</xdr:col>
      <xdr:colOff>38100</xdr:colOff>
      <xdr:row>63</xdr:row>
      <xdr:rowOff>113828</xdr:rowOff>
    </xdr:to>
    <xdr:sp macro="" textlink="">
      <xdr:nvSpPr>
        <xdr:cNvPr id="698" name="楕円 697">
          <a:extLst>
            <a:ext uri="{FF2B5EF4-FFF2-40B4-BE49-F238E27FC236}">
              <a16:creationId xmlns:a16="http://schemas.microsoft.com/office/drawing/2014/main" id="{4C97E58F-EB5B-4660-88F2-A9C37662A314}"/>
            </a:ext>
          </a:extLst>
        </xdr:cNvPr>
        <xdr:cNvSpPr/>
      </xdr:nvSpPr>
      <xdr:spPr>
        <a:xfrm>
          <a:off x="19161760" y="10817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59762</xdr:rowOff>
    </xdr:from>
    <xdr:to>
      <xdr:col>116</xdr:col>
      <xdr:colOff>63500</xdr:colOff>
      <xdr:row>63</xdr:row>
      <xdr:rowOff>63028</xdr:rowOff>
    </xdr:to>
    <xdr:cxnSp macro="">
      <xdr:nvCxnSpPr>
        <xdr:cNvPr id="699" name="直線コネクタ 698">
          <a:extLst>
            <a:ext uri="{FF2B5EF4-FFF2-40B4-BE49-F238E27FC236}">
              <a16:creationId xmlns:a16="http://schemas.microsoft.com/office/drawing/2014/main" id="{57380C92-E315-47DC-9201-33E36E530344}"/>
            </a:ext>
          </a:extLst>
        </xdr:cNvPr>
        <xdr:cNvCxnSpPr/>
      </xdr:nvCxnSpPr>
      <xdr:spPr>
        <a:xfrm flipV="1">
          <a:off x="19204940" y="10857302"/>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16147</xdr:rowOff>
    </xdr:from>
    <xdr:to>
      <xdr:col>107</xdr:col>
      <xdr:colOff>101600</xdr:colOff>
      <xdr:row>63</xdr:row>
      <xdr:rowOff>117747</xdr:rowOff>
    </xdr:to>
    <xdr:sp macro="" textlink="">
      <xdr:nvSpPr>
        <xdr:cNvPr id="700" name="楕円 699">
          <a:extLst>
            <a:ext uri="{FF2B5EF4-FFF2-40B4-BE49-F238E27FC236}">
              <a16:creationId xmlns:a16="http://schemas.microsoft.com/office/drawing/2014/main" id="{C45C9A97-5C44-4025-A7B8-BC3EF9C25373}"/>
            </a:ext>
          </a:extLst>
        </xdr:cNvPr>
        <xdr:cNvSpPr/>
      </xdr:nvSpPr>
      <xdr:spPr>
        <a:xfrm>
          <a:off x="18345150" y="108213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63028</xdr:rowOff>
    </xdr:from>
    <xdr:to>
      <xdr:col>111</xdr:col>
      <xdr:colOff>177800</xdr:colOff>
      <xdr:row>63</xdr:row>
      <xdr:rowOff>66947</xdr:rowOff>
    </xdr:to>
    <xdr:cxnSp macro="">
      <xdr:nvCxnSpPr>
        <xdr:cNvPr id="701" name="直線コネクタ 700">
          <a:extLst>
            <a:ext uri="{FF2B5EF4-FFF2-40B4-BE49-F238E27FC236}">
              <a16:creationId xmlns:a16="http://schemas.microsoft.com/office/drawing/2014/main" id="{F8A91511-DB0D-428E-B25A-AE73D3CC68A6}"/>
            </a:ext>
          </a:extLst>
        </xdr:cNvPr>
        <xdr:cNvCxnSpPr/>
      </xdr:nvCxnSpPr>
      <xdr:spPr>
        <a:xfrm flipV="1">
          <a:off x="18399760" y="10860568"/>
          <a:ext cx="80518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xdr:rowOff>
    </xdr:from>
    <xdr:to>
      <xdr:col>102</xdr:col>
      <xdr:colOff>165100</xdr:colOff>
      <xdr:row>63</xdr:row>
      <xdr:rowOff>113991</xdr:rowOff>
    </xdr:to>
    <xdr:sp macro="" textlink="">
      <xdr:nvSpPr>
        <xdr:cNvPr id="702" name="楕円 701">
          <a:extLst>
            <a:ext uri="{FF2B5EF4-FFF2-40B4-BE49-F238E27FC236}">
              <a16:creationId xmlns:a16="http://schemas.microsoft.com/office/drawing/2014/main" id="{C541AB45-9BF8-498D-9DCE-330ABEAD54A8}"/>
            </a:ext>
          </a:extLst>
        </xdr:cNvPr>
        <xdr:cNvSpPr/>
      </xdr:nvSpPr>
      <xdr:spPr>
        <a:xfrm>
          <a:off x="17547590" y="1081755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63191</xdr:rowOff>
    </xdr:from>
    <xdr:to>
      <xdr:col>107</xdr:col>
      <xdr:colOff>50800</xdr:colOff>
      <xdr:row>63</xdr:row>
      <xdr:rowOff>66947</xdr:rowOff>
    </xdr:to>
    <xdr:cxnSp macro="">
      <xdr:nvCxnSpPr>
        <xdr:cNvPr id="703" name="直線コネクタ 702">
          <a:extLst>
            <a:ext uri="{FF2B5EF4-FFF2-40B4-BE49-F238E27FC236}">
              <a16:creationId xmlns:a16="http://schemas.microsoft.com/office/drawing/2014/main" id="{F544EF1F-F923-4F82-8242-E7AFD6FEA27B}"/>
            </a:ext>
          </a:extLst>
        </xdr:cNvPr>
        <xdr:cNvCxnSpPr/>
      </xdr:nvCxnSpPr>
      <xdr:spPr>
        <a:xfrm>
          <a:off x="17602200" y="10860731"/>
          <a:ext cx="79756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160655</xdr:rowOff>
    </xdr:from>
    <xdr:to>
      <xdr:col>98</xdr:col>
      <xdr:colOff>38100</xdr:colOff>
      <xdr:row>63</xdr:row>
      <xdr:rowOff>90805</xdr:rowOff>
    </xdr:to>
    <xdr:sp macro="" textlink="">
      <xdr:nvSpPr>
        <xdr:cNvPr id="704" name="楕円 703">
          <a:extLst>
            <a:ext uri="{FF2B5EF4-FFF2-40B4-BE49-F238E27FC236}">
              <a16:creationId xmlns:a16="http://schemas.microsoft.com/office/drawing/2014/main" id="{31863DA5-ECF6-400B-812E-88EFF0024A6D}"/>
            </a:ext>
          </a:extLst>
        </xdr:cNvPr>
        <xdr:cNvSpPr/>
      </xdr:nvSpPr>
      <xdr:spPr>
        <a:xfrm>
          <a:off x="16761460" y="107924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40005</xdr:rowOff>
    </xdr:from>
    <xdr:to>
      <xdr:col>102</xdr:col>
      <xdr:colOff>114300</xdr:colOff>
      <xdr:row>63</xdr:row>
      <xdr:rowOff>63191</xdr:rowOff>
    </xdr:to>
    <xdr:cxnSp macro="">
      <xdr:nvCxnSpPr>
        <xdr:cNvPr id="705" name="直線コネクタ 704">
          <a:extLst>
            <a:ext uri="{FF2B5EF4-FFF2-40B4-BE49-F238E27FC236}">
              <a16:creationId xmlns:a16="http://schemas.microsoft.com/office/drawing/2014/main" id="{031E7A4C-AA67-406C-86A8-CA9236592C05}"/>
            </a:ext>
          </a:extLst>
        </xdr:cNvPr>
        <xdr:cNvCxnSpPr/>
      </xdr:nvCxnSpPr>
      <xdr:spPr>
        <a:xfrm>
          <a:off x="16804640" y="10841355"/>
          <a:ext cx="79756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a:extLst>
            <a:ext uri="{FF2B5EF4-FFF2-40B4-BE49-F238E27FC236}">
              <a16:creationId xmlns:a16="http://schemas.microsoft.com/office/drawing/2014/main" id="{FF729072-BA29-4D8F-AE24-13C8D20218AC}"/>
            </a:ext>
          </a:extLst>
        </xdr:cNvPr>
        <xdr:cNvSpPr txBox="1"/>
      </xdr:nvSpPr>
      <xdr:spPr>
        <a:xfrm>
          <a:off x="18982132"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a:extLst>
            <a:ext uri="{FF2B5EF4-FFF2-40B4-BE49-F238E27FC236}">
              <a16:creationId xmlns:a16="http://schemas.microsoft.com/office/drawing/2014/main" id="{9669475E-F3F5-4C9C-820B-D6E54AA47914}"/>
            </a:ext>
          </a:extLst>
        </xdr:cNvPr>
        <xdr:cNvSpPr txBox="1"/>
      </xdr:nvSpPr>
      <xdr:spPr>
        <a:xfrm>
          <a:off x="18182032" y="104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a:extLst>
            <a:ext uri="{FF2B5EF4-FFF2-40B4-BE49-F238E27FC236}">
              <a16:creationId xmlns:a16="http://schemas.microsoft.com/office/drawing/2014/main" id="{0DD3A7EA-A7B7-485F-A0AA-DC2C0D81A5E2}"/>
            </a:ext>
          </a:extLst>
        </xdr:cNvPr>
        <xdr:cNvSpPr txBox="1"/>
      </xdr:nvSpPr>
      <xdr:spPr>
        <a:xfrm>
          <a:off x="17384472"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a:extLst>
            <a:ext uri="{FF2B5EF4-FFF2-40B4-BE49-F238E27FC236}">
              <a16:creationId xmlns:a16="http://schemas.microsoft.com/office/drawing/2014/main" id="{3BC80CCA-F28D-4410-902F-70CA29C38425}"/>
            </a:ext>
          </a:extLst>
        </xdr:cNvPr>
        <xdr:cNvSpPr txBox="1"/>
      </xdr:nvSpPr>
      <xdr:spPr>
        <a:xfrm>
          <a:off x="1658881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104955</xdr:rowOff>
    </xdr:from>
    <xdr:ext cx="469744" cy="259045"/>
    <xdr:sp macro="" textlink="">
      <xdr:nvSpPr>
        <xdr:cNvPr id="710" name="n_1mainValue【学校施設】&#10;一人当たり面積">
          <a:extLst>
            <a:ext uri="{FF2B5EF4-FFF2-40B4-BE49-F238E27FC236}">
              <a16:creationId xmlns:a16="http://schemas.microsoft.com/office/drawing/2014/main" id="{13579922-5C7B-4583-86AD-5CC4C3E54696}"/>
            </a:ext>
          </a:extLst>
        </xdr:cNvPr>
        <xdr:cNvSpPr txBox="1"/>
      </xdr:nvSpPr>
      <xdr:spPr>
        <a:xfrm>
          <a:off x="18982132" y="109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711" name="n_2mainValue【学校施設】&#10;一人当たり面積">
          <a:extLst>
            <a:ext uri="{FF2B5EF4-FFF2-40B4-BE49-F238E27FC236}">
              <a16:creationId xmlns:a16="http://schemas.microsoft.com/office/drawing/2014/main" id="{1B630DB0-6DEE-49CD-81FF-291C656F104D}"/>
            </a:ext>
          </a:extLst>
        </xdr:cNvPr>
        <xdr:cNvSpPr txBox="1"/>
      </xdr:nvSpPr>
      <xdr:spPr>
        <a:xfrm>
          <a:off x="18182032" y="109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105118</xdr:rowOff>
    </xdr:from>
    <xdr:ext cx="469744" cy="259045"/>
    <xdr:sp macro="" textlink="">
      <xdr:nvSpPr>
        <xdr:cNvPr id="712" name="n_3mainValue【学校施設】&#10;一人当たり面積">
          <a:extLst>
            <a:ext uri="{FF2B5EF4-FFF2-40B4-BE49-F238E27FC236}">
              <a16:creationId xmlns:a16="http://schemas.microsoft.com/office/drawing/2014/main" id="{63FDBC9A-01B3-4087-8EB5-43C171BA9C38}"/>
            </a:ext>
          </a:extLst>
        </xdr:cNvPr>
        <xdr:cNvSpPr txBox="1"/>
      </xdr:nvSpPr>
      <xdr:spPr>
        <a:xfrm>
          <a:off x="17384472" y="1090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81932</xdr:rowOff>
    </xdr:from>
    <xdr:ext cx="469744" cy="259045"/>
    <xdr:sp macro="" textlink="">
      <xdr:nvSpPr>
        <xdr:cNvPr id="713" name="n_4mainValue【学校施設】&#10;一人当たり面積">
          <a:extLst>
            <a:ext uri="{FF2B5EF4-FFF2-40B4-BE49-F238E27FC236}">
              <a16:creationId xmlns:a16="http://schemas.microsoft.com/office/drawing/2014/main" id="{1EEA1F63-7C9D-43CD-B567-53839136B97C}"/>
            </a:ext>
          </a:extLst>
        </xdr:cNvPr>
        <xdr:cNvSpPr txBox="1"/>
      </xdr:nvSpPr>
      <xdr:spPr>
        <a:xfrm>
          <a:off x="1658881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F93E4AFC-96A4-4B8E-B18D-15B1ED47AAE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D1B9E718-DB9F-4C87-8BAA-9164AFACFC1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D4C6FDFA-554D-4AB9-B90F-FDEF6696F2A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C36A488F-EC43-4C90-A2A2-959275C2C2D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BB9442ED-D1F7-491E-A73B-420BA7D11A4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405186AC-B531-4672-B43A-CAB61C01C42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3BED0E33-41CF-424E-ACFA-989F01442DD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D942A9B0-446E-478D-991F-436523D3C6A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7CB8700B-A575-4AE2-A0CB-6AF0410B87E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830D4238-AA9A-4257-8947-BBB4D484B5D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BBEFB5DE-C984-4253-B035-E865D0775A4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9CAB4FAE-04E1-4B8C-8DE3-682EB46E689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71D25C35-5681-4DA9-8231-EE1AD0937FF7}"/>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EC8D144-32B6-4B66-96A1-8C95F86CC7CC}"/>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222358B4-164B-46B8-96AE-4E2E7DD3ECE4}"/>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469EB7C8-FC3D-4CCD-88FA-D3843B26EE0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36DD74AE-39EA-4EFD-AE72-B13EBB78C4A2}"/>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8AF1A8B9-2197-4EBE-AE9D-738BE45601F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F09AB97A-79FD-4019-8149-441C7430C051}"/>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230E4B9B-3D6F-4579-8487-64788F9E72BE}"/>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3E02CD55-4896-4AE7-AAD7-E6415E32130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B19BBB8-02A1-4058-A2D8-6437A20C6B1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399CE274-3EA9-4DD5-9E1C-0168E22C88F3}"/>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E78A0B03-6C32-4FD4-8B66-A4A80FF0724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F14230F1-D23D-41A5-9C53-2457273112E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3ABF476C-16A3-4364-AB6C-0FE8B79300C3}"/>
            </a:ext>
          </a:extLst>
        </xdr:cNvPr>
        <xdr:cNvCxnSpPr/>
      </xdr:nvCxnSpPr>
      <xdr:spPr>
        <a:xfrm flipV="1">
          <a:off x="14703424" y="13380448"/>
          <a:ext cx="0" cy="15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5D454E74-D0E8-4BAF-9B68-E45953932226}"/>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C8EE324F-6762-444C-9C2F-F492FCC71A3D}"/>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a:extLst>
            <a:ext uri="{FF2B5EF4-FFF2-40B4-BE49-F238E27FC236}">
              <a16:creationId xmlns:a16="http://schemas.microsoft.com/office/drawing/2014/main" id="{AC7377D1-9E93-4730-BC67-4B504812C6DF}"/>
            </a:ext>
          </a:extLst>
        </xdr:cNvPr>
        <xdr:cNvSpPr txBox="1"/>
      </xdr:nvSpPr>
      <xdr:spPr>
        <a:xfrm>
          <a:off x="14742160" y="1315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a:extLst>
            <a:ext uri="{FF2B5EF4-FFF2-40B4-BE49-F238E27FC236}">
              <a16:creationId xmlns:a16="http://schemas.microsoft.com/office/drawing/2014/main" id="{04C94F56-56E5-4243-978B-19D0EDB4F59C}"/>
            </a:ext>
          </a:extLst>
        </xdr:cNvPr>
        <xdr:cNvCxnSpPr/>
      </xdr:nvCxnSpPr>
      <xdr:spPr>
        <a:xfrm>
          <a:off x="14611350" y="1338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a:extLst>
            <a:ext uri="{FF2B5EF4-FFF2-40B4-BE49-F238E27FC236}">
              <a16:creationId xmlns:a16="http://schemas.microsoft.com/office/drawing/2014/main" id="{939D2414-8F37-4893-9864-F3BE0081A69B}"/>
            </a:ext>
          </a:extLst>
        </xdr:cNvPr>
        <xdr:cNvSpPr txBox="1"/>
      </xdr:nvSpPr>
      <xdr:spPr>
        <a:xfrm>
          <a:off x="1474216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a:extLst>
            <a:ext uri="{FF2B5EF4-FFF2-40B4-BE49-F238E27FC236}">
              <a16:creationId xmlns:a16="http://schemas.microsoft.com/office/drawing/2014/main" id="{7429B30F-EB15-44E6-969A-7A4999FAF6E2}"/>
            </a:ext>
          </a:extLst>
        </xdr:cNvPr>
        <xdr:cNvSpPr/>
      </xdr:nvSpPr>
      <xdr:spPr>
        <a:xfrm>
          <a:off x="14649450" y="141920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a:extLst>
            <a:ext uri="{FF2B5EF4-FFF2-40B4-BE49-F238E27FC236}">
              <a16:creationId xmlns:a16="http://schemas.microsoft.com/office/drawing/2014/main" id="{48683FA5-DB38-4B8A-B7BF-806AB39777B8}"/>
            </a:ext>
          </a:extLst>
        </xdr:cNvPr>
        <xdr:cNvSpPr/>
      </xdr:nvSpPr>
      <xdr:spPr>
        <a:xfrm>
          <a:off x="13887450" y="141360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a:extLst>
            <a:ext uri="{FF2B5EF4-FFF2-40B4-BE49-F238E27FC236}">
              <a16:creationId xmlns:a16="http://schemas.microsoft.com/office/drawing/2014/main" id="{F71BEBBF-730A-4444-82B0-DA9039A9B773}"/>
            </a:ext>
          </a:extLst>
        </xdr:cNvPr>
        <xdr:cNvSpPr/>
      </xdr:nvSpPr>
      <xdr:spPr>
        <a:xfrm>
          <a:off x="13089890" y="1409681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a:extLst>
            <a:ext uri="{FF2B5EF4-FFF2-40B4-BE49-F238E27FC236}">
              <a16:creationId xmlns:a16="http://schemas.microsoft.com/office/drawing/2014/main" id="{D8A18F4B-4D20-41E3-8231-EE640866EDA6}"/>
            </a:ext>
          </a:extLst>
        </xdr:cNvPr>
        <xdr:cNvSpPr/>
      </xdr:nvSpPr>
      <xdr:spPr>
        <a:xfrm>
          <a:off x="12303760" y="1415614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a:extLst>
            <a:ext uri="{FF2B5EF4-FFF2-40B4-BE49-F238E27FC236}">
              <a16:creationId xmlns:a16="http://schemas.microsoft.com/office/drawing/2014/main" id="{660098B3-3653-4CCF-803A-ABBABD98E125}"/>
            </a:ext>
          </a:extLst>
        </xdr:cNvPr>
        <xdr:cNvSpPr/>
      </xdr:nvSpPr>
      <xdr:spPr>
        <a:xfrm>
          <a:off x="1148715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28FE11A-F086-4F41-B337-81DE0094910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41DBAA0-E93E-493F-9483-7EC4F8FA47D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6985976-6AC0-485C-8101-46CCF57AC72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7853472-833B-496B-A02C-C0495930F9E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33A4C602-7ECB-48B5-90A7-0E60FBBD93F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755" name="楕円 754">
          <a:extLst>
            <a:ext uri="{FF2B5EF4-FFF2-40B4-BE49-F238E27FC236}">
              <a16:creationId xmlns:a16="http://schemas.microsoft.com/office/drawing/2014/main" id="{47E2A0DF-372B-4222-AC97-F943A899AB46}"/>
            </a:ext>
          </a:extLst>
        </xdr:cNvPr>
        <xdr:cNvSpPr/>
      </xdr:nvSpPr>
      <xdr:spPr>
        <a:xfrm>
          <a:off x="14649450" y="142799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756" name="【児童館】&#10;有形固定資産減価償却率該当値テキスト">
          <a:extLst>
            <a:ext uri="{FF2B5EF4-FFF2-40B4-BE49-F238E27FC236}">
              <a16:creationId xmlns:a16="http://schemas.microsoft.com/office/drawing/2014/main" id="{A37FFE24-9E07-478F-A90D-285BEFCD2C21}"/>
            </a:ext>
          </a:extLst>
        </xdr:cNvPr>
        <xdr:cNvSpPr txBox="1"/>
      </xdr:nvSpPr>
      <xdr:spPr>
        <a:xfrm>
          <a:off x="14742160" y="142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757" name="楕円 756">
          <a:extLst>
            <a:ext uri="{FF2B5EF4-FFF2-40B4-BE49-F238E27FC236}">
              <a16:creationId xmlns:a16="http://schemas.microsoft.com/office/drawing/2014/main" id="{34D975AF-3A27-43A2-85E2-4CF38D00C2A1}"/>
            </a:ext>
          </a:extLst>
        </xdr:cNvPr>
        <xdr:cNvSpPr/>
      </xdr:nvSpPr>
      <xdr:spPr>
        <a:xfrm>
          <a:off x="13887450" y="14249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98516</xdr:rowOff>
    </xdr:to>
    <xdr:cxnSp macro="">
      <xdr:nvCxnSpPr>
        <xdr:cNvPr id="758" name="直線コネクタ 757">
          <a:extLst>
            <a:ext uri="{FF2B5EF4-FFF2-40B4-BE49-F238E27FC236}">
              <a16:creationId xmlns:a16="http://schemas.microsoft.com/office/drawing/2014/main" id="{F0E95381-A8FC-4126-BBAA-1D913DBC0C68}"/>
            </a:ext>
          </a:extLst>
        </xdr:cNvPr>
        <xdr:cNvCxnSpPr/>
      </xdr:nvCxnSpPr>
      <xdr:spPr>
        <a:xfrm>
          <a:off x="13942060" y="14294303"/>
          <a:ext cx="762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9" name="楕円 758">
          <a:extLst>
            <a:ext uri="{FF2B5EF4-FFF2-40B4-BE49-F238E27FC236}">
              <a16:creationId xmlns:a16="http://schemas.microsoft.com/office/drawing/2014/main" id="{7A1129F1-F2ED-4082-922F-67C732D12910}"/>
            </a:ext>
          </a:extLst>
        </xdr:cNvPr>
        <xdr:cNvSpPr/>
      </xdr:nvSpPr>
      <xdr:spPr>
        <a:xfrm>
          <a:off x="13089890" y="14013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83</xdr:row>
      <xdr:rowOff>65858</xdr:rowOff>
    </xdr:to>
    <xdr:cxnSp macro="">
      <xdr:nvCxnSpPr>
        <xdr:cNvPr id="760" name="直線コネクタ 759">
          <a:extLst>
            <a:ext uri="{FF2B5EF4-FFF2-40B4-BE49-F238E27FC236}">
              <a16:creationId xmlns:a16="http://schemas.microsoft.com/office/drawing/2014/main" id="{994FA654-489F-4882-8C8E-FCEA28DBB152}"/>
            </a:ext>
          </a:extLst>
        </xdr:cNvPr>
        <xdr:cNvCxnSpPr/>
      </xdr:nvCxnSpPr>
      <xdr:spPr>
        <a:xfrm>
          <a:off x="13144500" y="14064616"/>
          <a:ext cx="797560" cy="2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761" name="楕円 760">
          <a:extLst>
            <a:ext uri="{FF2B5EF4-FFF2-40B4-BE49-F238E27FC236}">
              <a16:creationId xmlns:a16="http://schemas.microsoft.com/office/drawing/2014/main" id="{A5DD8981-0FEB-43C9-A7F4-44E29BDA485D}"/>
            </a:ext>
          </a:extLst>
        </xdr:cNvPr>
        <xdr:cNvSpPr/>
      </xdr:nvSpPr>
      <xdr:spPr>
        <a:xfrm>
          <a:off x="12303760" y="14402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84</xdr:row>
      <xdr:rowOff>51163</xdr:rowOff>
    </xdr:to>
    <xdr:cxnSp macro="">
      <xdr:nvCxnSpPr>
        <xdr:cNvPr id="762" name="直線コネクタ 761">
          <a:extLst>
            <a:ext uri="{FF2B5EF4-FFF2-40B4-BE49-F238E27FC236}">
              <a16:creationId xmlns:a16="http://schemas.microsoft.com/office/drawing/2014/main" id="{0F440511-9632-404D-9369-5B2815E9FAF5}"/>
            </a:ext>
          </a:extLst>
        </xdr:cNvPr>
        <xdr:cNvCxnSpPr/>
      </xdr:nvCxnSpPr>
      <xdr:spPr>
        <a:xfrm flipV="1">
          <a:off x="12346940" y="14064616"/>
          <a:ext cx="797560" cy="3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129358</xdr:rowOff>
    </xdr:from>
    <xdr:to>
      <xdr:col>67</xdr:col>
      <xdr:colOff>101600</xdr:colOff>
      <xdr:row>84</xdr:row>
      <xdr:rowOff>59508</xdr:rowOff>
    </xdr:to>
    <xdr:sp macro="" textlink="">
      <xdr:nvSpPr>
        <xdr:cNvPr id="763" name="楕円 762">
          <a:extLst>
            <a:ext uri="{FF2B5EF4-FFF2-40B4-BE49-F238E27FC236}">
              <a16:creationId xmlns:a16="http://schemas.microsoft.com/office/drawing/2014/main" id="{8E5CDB91-E10F-4D15-8FBE-3584817828EB}"/>
            </a:ext>
          </a:extLst>
        </xdr:cNvPr>
        <xdr:cNvSpPr/>
      </xdr:nvSpPr>
      <xdr:spPr>
        <a:xfrm>
          <a:off x="11487150" y="143635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xdr:rowOff>
    </xdr:from>
    <xdr:to>
      <xdr:col>71</xdr:col>
      <xdr:colOff>177800</xdr:colOff>
      <xdr:row>84</xdr:row>
      <xdr:rowOff>51163</xdr:rowOff>
    </xdr:to>
    <xdr:cxnSp macro="">
      <xdr:nvCxnSpPr>
        <xdr:cNvPr id="764" name="直線コネクタ 763">
          <a:extLst>
            <a:ext uri="{FF2B5EF4-FFF2-40B4-BE49-F238E27FC236}">
              <a16:creationId xmlns:a16="http://schemas.microsoft.com/office/drawing/2014/main" id="{F944B721-D1EB-465B-9D93-9C87ADBAFBF7}"/>
            </a:ext>
          </a:extLst>
        </xdr:cNvPr>
        <xdr:cNvCxnSpPr/>
      </xdr:nvCxnSpPr>
      <xdr:spPr>
        <a:xfrm>
          <a:off x="11541760" y="14412413"/>
          <a:ext cx="80518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a:extLst>
            <a:ext uri="{FF2B5EF4-FFF2-40B4-BE49-F238E27FC236}">
              <a16:creationId xmlns:a16="http://schemas.microsoft.com/office/drawing/2014/main" id="{D9EA0792-7D9F-4D6D-8567-4F3DF9F11328}"/>
            </a:ext>
          </a:extLst>
        </xdr:cNvPr>
        <xdr:cNvSpPr txBox="1"/>
      </xdr:nvSpPr>
      <xdr:spPr>
        <a:xfrm>
          <a:off x="13738234" y="1390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66" name="n_2aveValue【児童館】&#10;有形固定資産減価償却率">
          <a:extLst>
            <a:ext uri="{FF2B5EF4-FFF2-40B4-BE49-F238E27FC236}">
              <a16:creationId xmlns:a16="http://schemas.microsoft.com/office/drawing/2014/main" id="{2D62E5CB-A83E-4029-9E47-5969A18D0A25}"/>
            </a:ext>
          </a:extLst>
        </xdr:cNvPr>
        <xdr:cNvSpPr txBox="1"/>
      </xdr:nvSpPr>
      <xdr:spPr>
        <a:xfrm>
          <a:off x="12957184" y="1419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a:extLst>
            <a:ext uri="{FF2B5EF4-FFF2-40B4-BE49-F238E27FC236}">
              <a16:creationId xmlns:a16="http://schemas.microsoft.com/office/drawing/2014/main" id="{9951204C-270E-4C86-A478-137662E82497}"/>
            </a:ext>
          </a:extLst>
        </xdr:cNvPr>
        <xdr:cNvSpPr txBox="1"/>
      </xdr:nvSpPr>
      <xdr:spPr>
        <a:xfrm>
          <a:off x="1217105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a:extLst>
            <a:ext uri="{FF2B5EF4-FFF2-40B4-BE49-F238E27FC236}">
              <a16:creationId xmlns:a16="http://schemas.microsoft.com/office/drawing/2014/main" id="{19FD81B2-BDD4-4E54-BE19-886A37F2AD6E}"/>
            </a:ext>
          </a:extLst>
        </xdr:cNvPr>
        <xdr:cNvSpPr txBox="1"/>
      </xdr:nvSpPr>
      <xdr:spPr>
        <a:xfrm>
          <a:off x="11354444" y="139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769" name="n_1mainValue【児童館】&#10;有形固定資産減価償却率">
          <a:extLst>
            <a:ext uri="{FF2B5EF4-FFF2-40B4-BE49-F238E27FC236}">
              <a16:creationId xmlns:a16="http://schemas.microsoft.com/office/drawing/2014/main" id="{165DC515-24F3-49C5-80F1-A85CFBDB50CB}"/>
            </a:ext>
          </a:extLst>
        </xdr:cNvPr>
        <xdr:cNvSpPr txBox="1"/>
      </xdr:nvSpPr>
      <xdr:spPr>
        <a:xfrm>
          <a:off x="13738234" y="1433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0" name="n_2mainValue【児童館】&#10;有形固定資産減価償却率">
          <a:extLst>
            <a:ext uri="{FF2B5EF4-FFF2-40B4-BE49-F238E27FC236}">
              <a16:creationId xmlns:a16="http://schemas.microsoft.com/office/drawing/2014/main" id="{16BABD29-627F-400F-944F-FE8ECF8BD902}"/>
            </a:ext>
          </a:extLst>
        </xdr:cNvPr>
        <xdr:cNvSpPr txBox="1"/>
      </xdr:nvSpPr>
      <xdr:spPr>
        <a:xfrm>
          <a:off x="1295718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771" name="n_3mainValue【児童館】&#10;有形固定資産減価償却率">
          <a:extLst>
            <a:ext uri="{FF2B5EF4-FFF2-40B4-BE49-F238E27FC236}">
              <a16:creationId xmlns:a16="http://schemas.microsoft.com/office/drawing/2014/main" id="{6C5D5D59-A327-4F55-8DDC-8F494435D12F}"/>
            </a:ext>
          </a:extLst>
        </xdr:cNvPr>
        <xdr:cNvSpPr txBox="1"/>
      </xdr:nvSpPr>
      <xdr:spPr>
        <a:xfrm>
          <a:off x="12171054" y="1449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50635</xdr:rowOff>
    </xdr:from>
    <xdr:ext cx="405111" cy="259045"/>
    <xdr:sp macro="" textlink="">
      <xdr:nvSpPr>
        <xdr:cNvPr id="772" name="n_4mainValue【児童館】&#10;有形固定資産減価償却率">
          <a:extLst>
            <a:ext uri="{FF2B5EF4-FFF2-40B4-BE49-F238E27FC236}">
              <a16:creationId xmlns:a16="http://schemas.microsoft.com/office/drawing/2014/main" id="{AA7B0D30-7958-4EB7-B31E-7A6CC3B69AEC}"/>
            </a:ext>
          </a:extLst>
        </xdr:cNvPr>
        <xdr:cNvSpPr txBox="1"/>
      </xdr:nvSpPr>
      <xdr:spPr>
        <a:xfrm>
          <a:off x="11354444" y="1445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B7CE0DB-F606-4E17-A1D7-28C0F3D0679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9BA903EA-DE96-44AC-AAB4-7FA90481D6F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5FAE771B-BE49-469F-96E3-7D79510C9CC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E12C9D39-94DD-4D5B-BE7F-1ECDC82F131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2A4E2B15-376D-463A-8A48-FF88AE90E9E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CDE41838-664B-49B9-A6AF-5E060C0C5B7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E90003A7-C529-4344-AEF8-D3A2D319421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E76EAC9-8CF1-4E54-AE6E-8A564918FEF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C3B4414-ABFC-4D5B-9D42-3EDF58C8AC5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F21DF959-D718-478D-9F06-D577A6B23E2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B14B6AF3-EA19-45C2-BAD0-0F37EB872102}"/>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1C39D8C0-BE2F-4A85-88CA-495595C34807}"/>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A1E80D28-080A-417F-B8B8-4969F4F01A8D}"/>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43113DD1-6F0A-4FD8-90DE-54948E0A8F43}"/>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D5CEEEB4-F18D-4DC8-9763-AD2B9750F204}"/>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FC9D5F9B-4D58-4CDB-B96B-4E0C89CEC5E2}"/>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C01EF1E7-74E7-4597-8604-BA1EF9B53EB4}"/>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568DF514-525B-4F75-96C1-78724A948932}"/>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FCF7E91-7800-4F57-BEBB-DC561BDFF57A}"/>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C6FC68DA-7147-48C6-A835-4FD8E8913050}"/>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47AF13A4-3B56-4C2C-95CC-109D2F9126CC}"/>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6248DA15-270C-4D9A-96A8-E6326E235846}"/>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112C4943-D3D0-4CB8-BA97-2D03523FF09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BE04F47-B32D-421E-A676-79E79CC4A7D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1B02A710-85D5-48A9-B881-471B4862BD5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a:extLst>
            <a:ext uri="{FF2B5EF4-FFF2-40B4-BE49-F238E27FC236}">
              <a16:creationId xmlns:a16="http://schemas.microsoft.com/office/drawing/2014/main" id="{EE670C93-69F0-477E-BDDF-AB5FB0360573}"/>
            </a:ext>
          </a:extLst>
        </xdr:cNvPr>
        <xdr:cNvCxnSpPr/>
      </xdr:nvCxnSpPr>
      <xdr:spPr>
        <a:xfrm flipV="1">
          <a:off x="19947254" y="13474609"/>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a:extLst>
            <a:ext uri="{FF2B5EF4-FFF2-40B4-BE49-F238E27FC236}">
              <a16:creationId xmlns:a16="http://schemas.microsoft.com/office/drawing/2014/main" id="{2C542984-44CA-4819-8F0C-79823B10D62C}"/>
            </a:ext>
          </a:extLst>
        </xdr:cNvPr>
        <xdr:cNvSpPr txBox="1"/>
      </xdr:nvSpPr>
      <xdr:spPr>
        <a:xfrm>
          <a:off x="1998599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a:extLst>
            <a:ext uri="{FF2B5EF4-FFF2-40B4-BE49-F238E27FC236}">
              <a16:creationId xmlns:a16="http://schemas.microsoft.com/office/drawing/2014/main" id="{79FCC212-A859-4A78-8587-FFD058C146E0}"/>
            </a:ext>
          </a:extLst>
        </xdr:cNvPr>
        <xdr:cNvCxnSpPr/>
      </xdr:nvCxnSpPr>
      <xdr:spPr>
        <a:xfrm>
          <a:off x="19885660" y="14889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18C7DEF0-1DE1-4CE3-8A61-4D593D4FCED0}"/>
            </a:ext>
          </a:extLst>
        </xdr:cNvPr>
        <xdr:cNvSpPr txBox="1"/>
      </xdr:nvSpPr>
      <xdr:spPr>
        <a:xfrm>
          <a:off x="19985990" y="132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29DD8AA8-8BFC-4FC4-8394-C9AD27C9117D}"/>
            </a:ext>
          </a:extLst>
        </xdr:cNvPr>
        <xdr:cNvCxnSpPr/>
      </xdr:nvCxnSpPr>
      <xdr:spPr>
        <a:xfrm>
          <a:off x="19885660" y="1347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a:extLst>
            <a:ext uri="{FF2B5EF4-FFF2-40B4-BE49-F238E27FC236}">
              <a16:creationId xmlns:a16="http://schemas.microsoft.com/office/drawing/2014/main" id="{3F54BBA6-0842-4F9E-8D5E-928342BC7CDA}"/>
            </a:ext>
          </a:extLst>
        </xdr:cNvPr>
        <xdr:cNvSpPr txBox="1"/>
      </xdr:nvSpPr>
      <xdr:spPr>
        <a:xfrm>
          <a:off x="19985990" y="145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a:extLst>
            <a:ext uri="{FF2B5EF4-FFF2-40B4-BE49-F238E27FC236}">
              <a16:creationId xmlns:a16="http://schemas.microsoft.com/office/drawing/2014/main" id="{82C7E22B-7BFA-498D-9457-1FCCE96DBAA7}"/>
            </a:ext>
          </a:extLst>
        </xdr:cNvPr>
        <xdr:cNvSpPr/>
      </xdr:nvSpPr>
      <xdr:spPr>
        <a:xfrm>
          <a:off x="19904710" y="14557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a:extLst>
            <a:ext uri="{FF2B5EF4-FFF2-40B4-BE49-F238E27FC236}">
              <a16:creationId xmlns:a16="http://schemas.microsoft.com/office/drawing/2014/main" id="{43EEF9AC-AAF5-4FF8-8AEE-964410ADD6A5}"/>
            </a:ext>
          </a:extLst>
        </xdr:cNvPr>
        <xdr:cNvSpPr/>
      </xdr:nvSpPr>
      <xdr:spPr>
        <a:xfrm>
          <a:off x="19161760" y="145270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a:extLst>
            <a:ext uri="{FF2B5EF4-FFF2-40B4-BE49-F238E27FC236}">
              <a16:creationId xmlns:a16="http://schemas.microsoft.com/office/drawing/2014/main" id="{1FB31C86-F5DA-4F90-B9B4-A35A12D1CFDB}"/>
            </a:ext>
          </a:extLst>
        </xdr:cNvPr>
        <xdr:cNvSpPr/>
      </xdr:nvSpPr>
      <xdr:spPr>
        <a:xfrm>
          <a:off x="18345150" y="145270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a:extLst>
            <a:ext uri="{FF2B5EF4-FFF2-40B4-BE49-F238E27FC236}">
              <a16:creationId xmlns:a16="http://schemas.microsoft.com/office/drawing/2014/main" id="{358A5DA9-BC6F-4D28-81D3-A3B90465E0A5}"/>
            </a:ext>
          </a:extLst>
        </xdr:cNvPr>
        <xdr:cNvSpPr/>
      </xdr:nvSpPr>
      <xdr:spPr>
        <a:xfrm>
          <a:off x="17547590" y="145322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a:extLst>
            <a:ext uri="{FF2B5EF4-FFF2-40B4-BE49-F238E27FC236}">
              <a16:creationId xmlns:a16="http://schemas.microsoft.com/office/drawing/2014/main" id="{073A2F92-EA96-489A-9041-544F7F81ED7D}"/>
            </a:ext>
          </a:extLst>
        </xdr:cNvPr>
        <xdr:cNvSpPr/>
      </xdr:nvSpPr>
      <xdr:spPr>
        <a:xfrm>
          <a:off x="16761460" y="145322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37C9CD1-640C-4958-B909-57EBE210263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1FBCD099-ED5F-4666-A891-87FF208CE3B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DC9AFE6-F7B0-4329-9648-F7F9A3E01ED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627081E-F745-453A-8481-B0C03283D4A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A5826AB9-5207-40DE-BA6E-B11D750E45A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4" name="楕円 813">
          <a:extLst>
            <a:ext uri="{FF2B5EF4-FFF2-40B4-BE49-F238E27FC236}">
              <a16:creationId xmlns:a16="http://schemas.microsoft.com/office/drawing/2014/main" id="{8A0F9E7E-5581-4CC4-A35E-70C288BFB712}"/>
            </a:ext>
          </a:extLst>
        </xdr:cNvPr>
        <xdr:cNvSpPr/>
      </xdr:nvSpPr>
      <xdr:spPr>
        <a:xfrm>
          <a:off x="19904710" y="143836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4734</xdr:rowOff>
    </xdr:from>
    <xdr:ext cx="469744" cy="259045"/>
    <xdr:sp macro="" textlink="">
      <xdr:nvSpPr>
        <xdr:cNvPr id="815" name="【児童館】&#10;一人当たり面積該当値テキスト">
          <a:extLst>
            <a:ext uri="{FF2B5EF4-FFF2-40B4-BE49-F238E27FC236}">
              <a16:creationId xmlns:a16="http://schemas.microsoft.com/office/drawing/2014/main" id="{EBE3A7C9-8BD4-4A60-8F58-148ACC5BD28C}"/>
            </a:ext>
          </a:extLst>
        </xdr:cNvPr>
        <xdr:cNvSpPr txBox="1"/>
      </xdr:nvSpPr>
      <xdr:spPr>
        <a:xfrm>
          <a:off x="19985990" y="1423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164193</xdr:rowOff>
    </xdr:from>
    <xdr:to>
      <xdr:col>112</xdr:col>
      <xdr:colOff>38100</xdr:colOff>
      <xdr:row>84</xdr:row>
      <xdr:rowOff>94343</xdr:rowOff>
    </xdr:to>
    <xdr:sp macro="" textlink="">
      <xdr:nvSpPr>
        <xdr:cNvPr id="816" name="楕円 815">
          <a:extLst>
            <a:ext uri="{FF2B5EF4-FFF2-40B4-BE49-F238E27FC236}">
              <a16:creationId xmlns:a16="http://schemas.microsoft.com/office/drawing/2014/main" id="{11BBCE87-BA26-4359-8559-CC5D27D75E9B}"/>
            </a:ext>
          </a:extLst>
        </xdr:cNvPr>
        <xdr:cNvSpPr/>
      </xdr:nvSpPr>
      <xdr:spPr>
        <a:xfrm>
          <a:off x="19161760" y="14398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32657</xdr:rowOff>
    </xdr:from>
    <xdr:to>
      <xdr:col>116</xdr:col>
      <xdr:colOff>63500</xdr:colOff>
      <xdr:row>84</xdr:row>
      <xdr:rowOff>43543</xdr:rowOff>
    </xdr:to>
    <xdr:cxnSp macro="">
      <xdr:nvCxnSpPr>
        <xdr:cNvPr id="817" name="直線コネクタ 816">
          <a:extLst>
            <a:ext uri="{FF2B5EF4-FFF2-40B4-BE49-F238E27FC236}">
              <a16:creationId xmlns:a16="http://schemas.microsoft.com/office/drawing/2014/main" id="{74288EE8-5A22-40EF-9ED1-61823A835AF1}"/>
            </a:ext>
          </a:extLst>
        </xdr:cNvPr>
        <xdr:cNvCxnSpPr/>
      </xdr:nvCxnSpPr>
      <xdr:spPr>
        <a:xfrm flipV="1">
          <a:off x="19204940" y="14432552"/>
          <a:ext cx="7429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123371</xdr:rowOff>
    </xdr:from>
    <xdr:to>
      <xdr:col>107</xdr:col>
      <xdr:colOff>101600</xdr:colOff>
      <xdr:row>85</xdr:row>
      <xdr:rowOff>53521</xdr:rowOff>
    </xdr:to>
    <xdr:sp macro="" textlink="">
      <xdr:nvSpPr>
        <xdr:cNvPr id="818" name="楕円 817">
          <a:extLst>
            <a:ext uri="{FF2B5EF4-FFF2-40B4-BE49-F238E27FC236}">
              <a16:creationId xmlns:a16="http://schemas.microsoft.com/office/drawing/2014/main" id="{223FF772-98EA-48AA-8BE4-49544D0CC8BA}"/>
            </a:ext>
          </a:extLst>
        </xdr:cNvPr>
        <xdr:cNvSpPr/>
      </xdr:nvSpPr>
      <xdr:spPr>
        <a:xfrm>
          <a:off x="18345150" y="145270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43543</xdr:rowOff>
    </xdr:from>
    <xdr:to>
      <xdr:col>111</xdr:col>
      <xdr:colOff>177800</xdr:colOff>
      <xdr:row>85</xdr:row>
      <xdr:rowOff>2721</xdr:rowOff>
    </xdr:to>
    <xdr:cxnSp macro="">
      <xdr:nvCxnSpPr>
        <xdr:cNvPr id="819" name="直線コネクタ 818">
          <a:extLst>
            <a:ext uri="{FF2B5EF4-FFF2-40B4-BE49-F238E27FC236}">
              <a16:creationId xmlns:a16="http://schemas.microsoft.com/office/drawing/2014/main" id="{98E33D8D-8BD2-47B1-8784-94F2A2318123}"/>
            </a:ext>
          </a:extLst>
        </xdr:cNvPr>
        <xdr:cNvCxnSpPr/>
      </xdr:nvCxnSpPr>
      <xdr:spPr>
        <a:xfrm flipV="1">
          <a:off x="18399760" y="14447248"/>
          <a:ext cx="805180" cy="1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156029</xdr:rowOff>
    </xdr:from>
    <xdr:to>
      <xdr:col>102</xdr:col>
      <xdr:colOff>165100</xdr:colOff>
      <xdr:row>85</xdr:row>
      <xdr:rowOff>86179</xdr:rowOff>
    </xdr:to>
    <xdr:sp macro="" textlink="">
      <xdr:nvSpPr>
        <xdr:cNvPr id="820" name="楕円 819">
          <a:extLst>
            <a:ext uri="{FF2B5EF4-FFF2-40B4-BE49-F238E27FC236}">
              <a16:creationId xmlns:a16="http://schemas.microsoft.com/office/drawing/2014/main" id="{3D109576-8378-42BE-9E91-882AC3EE2CB6}"/>
            </a:ext>
          </a:extLst>
        </xdr:cNvPr>
        <xdr:cNvSpPr/>
      </xdr:nvSpPr>
      <xdr:spPr>
        <a:xfrm>
          <a:off x="17547590" y="14557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2721</xdr:rowOff>
    </xdr:from>
    <xdr:to>
      <xdr:col>107</xdr:col>
      <xdr:colOff>50800</xdr:colOff>
      <xdr:row>85</xdr:row>
      <xdr:rowOff>35379</xdr:rowOff>
    </xdr:to>
    <xdr:cxnSp macro="">
      <xdr:nvCxnSpPr>
        <xdr:cNvPr id="821" name="直線コネクタ 820">
          <a:extLst>
            <a:ext uri="{FF2B5EF4-FFF2-40B4-BE49-F238E27FC236}">
              <a16:creationId xmlns:a16="http://schemas.microsoft.com/office/drawing/2014/main" id="{FD278FC8-BBF3-47B4-8A5C-F66BD3371CA0}"/>
            </a:ext>
          </a:extLst>
        </xdr:cNvPr>
        <xdr:cNvCxnSpPr/>
      </xdr:nvCxnSpPr>
      <xdr:spPr>
        <a:xfrm flipV="1">
          <a:off x="17602200" y="14575971"/>
          <a:ext cx="7975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156029</xdr:rowOff>
    </xdr:from>
    <xdr:to>
      <xdr:col>98</xdr:col>
      <xdr:colOff>38100</xdr:colOff>
      <xdr:row>85</xdr:row>
      <xdr:rowOff>86179</xdr:rowOff>
    </xdr:to>
    <xdr:sp macro="" textlink="">
      <xdr:nvSpPr>
        <xdr:cNvPr id="822" name="楕円 821">
          <a:extLst>
            <a:ext uri="{FF2B5EF4-FFF2-40B4-BE49-F238E27FC236}">
              <a16:creationId xmlns:a16="http://schemas.microsoft.com/office/drawing/2014/main" id="{9D01E7C2-7EF8-4B98-8BC1-207236A89533}"/>
            </a:ext>
          </a:extLst>
        </xdr:cNvPr>
        <xdr:cNvSpPr/>
      </xdr:nvSpPr>
      <xdr:spPr>
        <a:xfrm>
          <a:off x="16761460" y="145578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35379</xdr:rowOff>
    </xdr:from>
    <xdr:to>
      <xdr:col>102</xdr:col>
      <xdr:colOff>114300</xdr:colOff>
      <xdr:row>85</xdr:row>
      <xdr:rowOff>35379</xdr:rowOff>
    </xdr:to>
    <xdr:cxnSp macro="">
      <xdr:nvCxnSpPr>
        <xdr:cNvPr id="823" name="直線コネクタ 822">
          <a:extLst>
            <a:ext uri="{FF2B5EF4-FFF2-40B4-BE49-F238E27FC236}">
              <a16:creationId xmlns:a16="http://schemas.microsoft.com/office/drawing/2014/main" id="{6C1B4A4C-5B27-4327-946D-358AD7816507}"/>
            </a:ext>
          </a:extLst>
        </xdr:cNvPr>
        <xdr:cNvCxnSpPr/>
      </xdr:nvCxnSpPr>
      <xdr:spPr>
        <a:xfrm>
          <a:off x="16804640" y="1460862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824" name="n_1aveValue【児童館】&#10;一人当たり面積">
          <a:extLst>
            <a:ext uri="{FF2B5EF4-FFF2-40B4-BE49-F238E27FC236}">
              <a16:creationId xmlns:a16="http://schemas.microsoft.com/office/drawing/2014/main" id="{601F0436-4DBF-4AF0-9BE7-DED7C798239D}"/>
            </a:ext>
          </a:extLst>
        </xdr:cNvPr>
        <xdr:cNvSpPr txBox="1"/>
      </xdr:nvSpPr>
      <xdr:spPr>
        <a:xfrm>
          <a:off x="18982132" y="1461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825" name="n_2aveValue【児童館】&#10;一人当たり面積">
          <a:extLst>
            <a:ext uri="{FF2B5EF4-FFF2-40B4-BE49-F238E27FC236}">
              <a16:creationId xmlns:a16="http://schemas.microsoft.com/office/drawing/2014/main" id="{BF74892F-6808-49F8-BB6C-7DBB97608B0D}"/>
            </a:ext>
          </a:extLst>
        </xdr:cNvPr>
        <xdr:cNvSpPr txBox="1"/>
      </xdr:nvSpPr>
      <xdr:spPr>
        <a:xfrm>
          <a:off x="18182032" y="1461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a:extLst>
            <a:ext uri="{FF2B5EF4-FFF2-40B4-BE49-F238E27FC236}">
              <a16:creationId xmlns:a16="http://schemas.microsoft.com/office/drawing/2014/main" id="{A9435F1E-731A-4B62-8C1D-8540B52EC545}"/>
            </a:ext>
          </a:extLst>
        </xdr:cNvPr>
        <xdr:cNvSpPr txBox="1"/>
      </xdr:nvSpPr>
      <xdr:spPr>
        <a:xfrm>
          <a:off x="17384472" y="143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a:extLst>
            <a:ext uri="{FF2B5EF4-FFF2-40B4-BE49-F238E27FC236}">
              <a16:creationId xmlns:a16="http://schemas.microsoft.com/office/drawing/2014/main" id="{885EA5ED-C6D3-4039-BC4E-95C551D8FCE6}"/>
            </a:ext>
          </a:extLst>
        </xdr:cNvPr>
        <xdr:cNvSpPr txBox="1"/>
      </xdr:nvSpPr>
      <xdr:spPr>
        <a:xfrm>
          <a:off x="16588817" y="143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110870</xdr:rowOff>
    </xdr:from>
    <xdr:ext cx="469744" cy="259045"/>
    <xdr:sp macro="" textlink="">
      <xdr:nvSpPr>
        <xdr:cNvPr id="828" name="n_1mainValue【児童館】&#10;一人当たり面積">
          <a:extLst>
            <a:ext uri="{FF2B5EF4-FFF2-40B4-BE49-F238E27FC236}">
              <a16:creationId xmlns:a16="http://schemas.microsoft.com/office/drawing/2014/main" id="{5921E59F-DCA7-4053-A991-E7D0A6A4FE2D}"/>
            </a:ext>
          </a:extLst>
        </xdr:cNvPr>
        <xdr:cNvSpPr txBox="1"/>
      </xdr:nvSpPr>
      <xdr:spPr>
        <a:xfrm>
          <a:off x="18982132"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9" name="n_2mainValue【児童館】&#10;一人当たり面積">
          <a:extLst>
            <a:ext uri="{FF2B5EF4-FFF2-40B4-BE49-F238E27FC236}">
              <a16:creationId xmlns:a16="http://schemas.microsoft.com/office/drawing/2014/main" id="{B1E113CF-6182-4124-99A3-F764A59F33F4}"/>
            </a:ext>
          </a:extLst>
        </xdr:cNvPr>
        <xdr:cNvSpPr txBox="1"/>
      </xdr:nvSpPr>
      <xdr:spPr>
        <a:xfrm>
          <a:off x="18182032" y="142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77306</xdr:rowOff>
    </xdr:from>
    <xdr:ext cx="469744" cy="259045"/>
    <xdr:sp macro="" textlink="">
      <xdr:nvSpPr>
        <xdr:cNvPr id="830" name="n_3mainValue【児童館】&#10;一人当たり面積">
          <a:extLst>
            <a:ext uri="{FF2B5EF4-FFF2-40B4-BE49-F238E27FC236}">
              <a16:creationId xmlns:a16="http://schemas.microsoft.com/office/drawing/2014/main" id="{D1178B2C-8D6A-41F5-A918-F59AE745FD1D}"/>
            </a:ext>
          </a:extLst>
        </xdr:cNvPr>
        <xdr:cNvSpPr txBox="1"/>
      </xdr:nvSpPr>
      <xdr:spPr>
        <a:xfrm>
          <a:off x="17384472"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77306</xdr:rowOff>
    </xdr:from>
    <xdr:ext cx="469744" cy="259045"/>
    <xdr:sp macro="" textlink="">
      <xdr:nvSpPr>
        <xdr:cNvPr id="831" name="n_4mainValue【児童館】&#10;一人当たり面積">
          <a:extLst>
            <a:ext uri="{FF2B5EF4-FFF2-40B4-BE49-F238E27FC236}">
              <a16:creationId xmlns:a16="http://schemas.microsoft.com/office/drawing/2014/main" id="{BAE09138-0851-4C26-BEA6-DA7C1C49FBDC}"/>
            </a:ext>
          </a:extLst>
        </xdr:cNvPr>
        <xdr:cNvSpPr txBox="1"/>
      </xdr:nvSpPr>
      <xdr:spPr>
        <a:xfrm>
          <a:off x="1658881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4BD4ED02-858A-4F0D-9EDE-C8CE21EA4A5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EF9BE59A-5D6D-45C8-92B9-0B19DE73CB6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100EFF66-D45A-4FD5-AD5C-E03D67A99B8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E639EAE5-8288-4707-9703-26CA5356E06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F9C826B4-1299-472B-BC7F-70C0DFC997F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EF13A004-8E57-447C-BCCA-EB8F49D7430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212C19D5-E31F-4D91-B507-9F6E012899C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F71B5C25-0CF6-49B6-8E25-88725BB5567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86D5BEE6-3841-4A9D-8789-70FC9B942FD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F5B4DFB6-8EDF-4703-8689-E1E1D234F90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B98F174A-965E-410C-A2B5-2E5960E5094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D7C13058-BC7B-44C8-A393-81DCC518EEF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8ADCF57D-79FC-4DAC-B918-6057370F9BB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C14B1477-3BB8-4247-AE0D-FDFC62C790B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2C295DED-88B7-4874-BA84-571F4A02C81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63CFF32F-9D4F-4A86-832A-682F61335FC6}"/>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2C824F77-ED9E-4759-9F03-C16DE966D33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E4B777D2-7D0E-4969-B9C3-2F02728EB72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F5499DAD-8C30-4D16-A134-F630B9DF52BF}"/>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6E06532-7A44-4C86-ACB4-9FF47EEC6CCE}"/>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C8825BC5-272D-4C92-9C06-55835D2EF24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E72FFEAF-E2A0-4B5D-8059-DBE625761ED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B09F9107-74E8-4ECC-BF96-C8C1F858A7AF}"/>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36F8E265-3435-47B1-AA9B-E1186FDB386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50C277B0-B0E7-49BE-99EC-E8175E362E13}"/>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CDB64CFE-6E76-4388-A351-00ED07C7FF8B}"/>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F6440786-77B7-4E3E-8728-A95DE89F2C2A}"/>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a:extLst>
            <a:ext uri="{FF2B5EF4-FFF2-40B4-BE49-F238E27FC236}">
              <a16:creationId xmlns:a16="http://schemas.microsoft.com/office/drawing/2014/main" id="{B597C10A-4281-4014-B849-EF7C3E29A867}"/>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a:extLst>
            <a:ext uri="{FF2B5EF4-FFF2-40B4-BE49-F238E27FC236}">
              <a16:creationId xmlns:a16="http://schemas.microsoft.com/office/drawing/2014/main" id="{9831C01A-255B-44B1-82B0-25DCC0543E97}"/>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a:extLst>
            <a:ext uri="{FF2B5EF4-FFF2-40B4-BE49-F238E27FC236}">
              <a16:creationId xmlns:a16="http://schemas.microsoft.com/office/drawing/2014/main" id="{1D3C0506-3631-464B-BAAC-46BD8FDE154D}"/>
            </a:ext>
          </a:extLst>
        </xdr:cNvPr>
        <xdr:cNvSpPr txBox="1"/>
      </xdr:nvSpPr>
      <xdr:spPr>
        <a:xfrm>
          <a:off x="1474216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a:extLst>
            <a:ext uri="{FF2B5EF4-FFF2-40B4-BE49-F238E27FC236}">
              <a16:creationId xmlns:a16="http://schemas.microsoft.com/office/drawing/2014/main" id="{A1C0F2F6-4BFB-4875-8771-2C6D7DB92060}"/>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a:extLst>
            <a:ext uri="{FF2B5EF4-FFF2-40B4-BE49-F238E27FC236}">
              <a16:creationId xmlns:a16="http://schemas.microsoft.com/office/drawing/2014/main" id="{B324E7B7-4DCC-4CDB-85D1-1E88112FB6DE}"/>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a:extLst>
            <a:ext uri="{FF2B5EF4-FFF2-40B4-BE49-F238E27FC236}">
              <a16:creationId xmlns:a16="http://schemas.microsoft.com/office/drawing/2014/main" id="{1B777E79-C4F6-42C9-8E91-82CB172F2D2E}"/>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a:extLst>
            <a:ext uri="{FF2B5EF4-FFF2-40B4-BE49-F238E27FC236}">
              <a16:creationId xmlns:a16="http://schemas.microsoft.com/office/drawing/2014/main" id="{4986ECD8-02CE-4DB6-B5B9-D48339AC82C1}"/>
            </a:ext>
          </a:extLst>
        </xdr:cNvPr>
        <xdr:cNvSpPr/>
      </xdr:nvSpPr>
      <xdr:spPr>
        <a:xfrm>
          <a:off x="12303760" y="179362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a:extLst>
            <a:ext uri="{FF2B5EF4-FFF2-40B4-BE49-F238E27FC236}">
              <a16:creationId xmlns:a16="http://schemas.microsoft.com/office/drawing/2014/main" id="{6857B45D-D853-442E-846F-BBA6B19D19F8}"/>
            </a:ext>
          </a:extLst>
        </xdr:cNvPr>
        <xdr:cNvSpPr/>
      </xdr:nvSpPr>
      <xdr:spPr>
        <a:xfrm>
          <a:off x="11487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89EE1ABE-C5FE-476C-8B2F-430A77D725F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CA60347A-B5D4-4C3F-9E0B-96759BB3F7D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A5A4E21-52CF-43EC-9C06-ACB26C981CE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2446382-D6FA-4E31-8C31-33EE0C8A1A9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EB4365F-8CFA-4A77-B17C-40FCCDA3578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31114</xdr:rowOff>
    </xdr:from>
    <xdr:to>
      <xdr:col>85</xdr:col>
      <xdr:colOff>177800</xdr:colOff>
      <xdr:row>102</xdr:row>
      <xdr:rowOff>132714</xdr:rowOff>
    </xdr:to>
    <xdr:sp macro="" textlink="">
      <xdr:nvSpPr>
        <xdr:cNvPr id="872" name="楕円 871">
          <a:extLst>
            <a:ext uri="{FF2B5EF4-FFF2-40B4-BE49-F238E27FC236}">
              <a16:creationId xmlns:a16="http://schemas.microsoft.com/office/drawing/2014/main" id="{5A703F55-4B40-47D4-A359-3D7CBA06EBDB}"/>
            </a:ext>
          </a:extLst>
        </xdr:cNvPr>
        <xdr:cNvSpPr/>
      </xdr:nvSpPr>
      <xdr:spPr>
        <a:xfrm>
          <a:off x="14649450" y="1751710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53991</xdr:rowOff>
    </xdr:from>
    <xdr:ext cx="405111" cy="259045"/>
    <xdr:sp macro="" textlink="">
      <xdr:nvSpPr>
        <xdr:cNvPr id="873" name="【公民館】&#10;有形固定資産減価償却率該当値テキスト">
          <a:extLst>
            <a:ext uri="{FF2B5EF4-FFF2-40B4-BE49-F238E27FC236}">
              <a16:creationId xmlns:a16="http://schemas.microsoft.com/office/drawing/2014/main" id="{810C26C3-3925-4151-8DDC-71CC7926A2E3}"/>
            </a:ext>
          </a:extLst>
        </xdr:cNvPr>
        <xdr:cNvSpPr txBox="1"/>
      </xdr:nvSpPr>
      <xdr:spPr>
        <a:xfrm>
          <a:off x="14742160" y="173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164464</xdr:rowOff>
    </xdr:from>
    <xdr:to>
      <xdr:col>81</xdr:col>
      <xdr:colOff>101600</xdr:colOff>
      <xdr:row>102</xdr:row>
      <xdr:rowOff>94614</xdr:rowOff>
    </xdr:to>
    <xdr:sp macro="" textlink="">
      <xdr:nvSpPr>
        <xdr:cNvPr id="874" name="楕円 873">
          <a:extLst>
            <a:ext uri="{FF2B5EF4-FFF2-40B4-BE49-F238E27FC236}">
              <a16:creationId xmlns:a16="http://schemas.microsoft.com/office/drawing/2014/main" id="{AFA841AC-CA0D-4767-959A-7DCBF43072F9}"/>
            </a:ext>
          </a:extLst>
        </xdr:cNvPr>
        <xdr:cNvSpPr/>
      </xdr:nvSpPr>
      <xdr:spPr>
        <a:xfrm>
          <a:off x="13887450" y="174847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43814</xdr:rowOff>
    </xdr:from>
    <xdr:to>
      <xdr:col>85</xdr:col>
      <xdr:colOff>127000</xdr:colOff>
      <xdr:row>102</xdr:row>
      <xdr:rowOff>81914</xdr:rowOff>
    </xdr:to>
    <xdr:cxnSp macro="">
      <xdr:nvCxnSpPr>
        <xdr:cNvPr id="875" name="直線コネクタ 874">
          <a:extLst>
            <a:ext uri="{FF2B5EF4-FFF2-40B4-BE49-F238E27FC236}">
              <a16:creationId xmlns:a16="http://schemas.microsoft.com/office/drawing/2014/main" id="{C95A5E4F-0940-49E7-B805-C56D992F1084}"/>
            </a:ext>
          </a:extLst>
        </xdr:cNvPr>
        <xdr:cNvCxnSpPr/>
      </xdr:nvCxnSpPr>
      <xdr:spPr>
        <a:xfrm>
          <a:off x="13942060" y="1753361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876" name="楕円 875">
          <a:extLst>
            <a:ext uri="{FF2B5EF4-FFF2-40B4-BE49-F238E27FC236}">
              <a16:creationId xmlns:a16="http://schemas.microsoft.com/office/drawing/2014/main" id="{FE79F1DE-621F-4CF6-99F6-A3B10D400900}"/>
            </a:ext>
          </a:extLst>
        </xdr:cNvPr>
        <xdr:cNvSpPr/>
      </xdr:nvSpPr>
      <xdr:spPr>
        <a:xfrm>
          <a:off x="13089890" y="175056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43814</xdr:rowOff>
    </xdr:from>
    <xdr:to>
      <xdr:col>81</xdr:col>
      <xdr:colOff>50800</xdr:colOff>
      <xdr:row>102</xdr:row>
      <xdr:rowOff>64770</xdr:rowOff>
    </xdr:to>
    <xdr:cxnSp macro="">
      <xdr:nvCxnSpPr>
        <xdr:cNvPr id="877" name="直線コネクタ 876">
          <a:extLst>
            <a:ext uri="{FF2B5EF4-FFF2-40B4-BE49-F238E27FC236}">
              <a16:creationId xmlns:a16="http://schemas.microsoft.com/office/drawing/2014/main" id="{1235CF4C-55C1-49A1-8A78-259542CE9D36}"/>
            </a:ext>
          </a:extLst>
        </xdr:cNvPr>
        <xdr:cNvCxnSpPr/>
      </xdr:nvCxnSpPr>
      <xdr:spPr>
        <a:xfrm flipV="1">
          <a:off x="13144500" y="17533619"/>
          <a:ext cx="79756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40639</xdr:rowOff>
    </xdr:from>
    <xdr:to>
      <xdr:col>72</xdr:col>
      <xdr:colOff>38100</xdr:colOff>
      <xdr:row>102</xdr:row>
      <xdr:rowOff>142239</xdr:rowOff>
    </xdr:to>
    <xdr:sp macro="" textlink="">
      <xdr:nvSpPr>
        <xdr:cNvPr id="878" name="楕円 877">
          <a:extLst>
            <a:ext uri="{FF2B5EF4-FFF2-40B4-BE49-F238E27FC236}">
              <a16:creationId xmlns:a16="http://schemas.microsoft.com/office/drawing/2014/main" id="{E115DFC7-F14D-43B1-B078-717B7B6F2FF1}"/>
            </a:ext>
          </a:extLst>
        </xdr:cNvPr>
        <xdr:cNvSpPr/>
      </xdr:nvSpPr>
      <xdr:spPr>
        <a:xfrm>
          <a:off x="12303760" y="175285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91439</xdr:rowOff>
    </xdr:to>
    <xdr:cxnSp macro="">
      <xdr:nvCxnSpPr>
        <xdr:cNvPr id="879" name="直線コネクタ 878">
          <a:extLst>
            <a:ext uri="{FF2B5EF4-FFF2-40B4-BE49-F238E27FC236}">
              <a16:creationId xmlns:a16="http://schemas.microsoft.com/office/drawing/2014/main" id="{666F6EFB-70A5-4BC8-94D7-53E2A91C14D8}"/>
            </a:ext>
          </a:extLst>
        </xdr:cNvPr>
        <xdr:cNvCxnSpPr/>
      </xdr:nvCxnSpPr>
      <xdr:spPr>
        <a:xfrm flipV="1">
          <a:off x="12346940" y="17550765"/>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118745</xdr:rowOff>
    </xdr:from>
    <xdr:to>
      <xdr:col>67</xdr:col>
      <xdr:colOff>101600</xdr:colOff>
      <xdr:row>104</xdr:row>
      <xdr:rowOff>48895</xdr:rowOff>
    </xdr:to>
    <xdr:sp macro="" textlink="">
      <xdr:nvSpPr>
        <xdr:cNvPr id="880" name="楕円 879">
          <a:extLst>
            <a:ext uri="{FF2B5EF4-FFF2-40B4-BE49-F238E27FC236}">
              <a16:creationId xmlns:a16="http://schemas.microsoft.com/office/drawing/2014/main" id="{E8C84E89-CA8E-404F-B5BF-E4144DE5603D}"/>
            </a:ext>
          </a:extLst>
        </xdr:cNvPr>
        <xdr:cNvSpPr/>
      </xdr:nvSpPr>
      <xdr:spPr>
        <a:xfrm>
          <a:off x="11487150" y="17780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91439</xdr:rowOff>
    </xdr:from>
    <xdr:to>
      <xdr:col>71</xdr:col>
      <xdr:colOff>177800</xdr:colOff>
      <xdr:row>103</xdr:row>
      <xdr:rowOff>169545</xdr:rowOff>
    </xdr:to>
    <xdr:cxnSp macro="">
      <xdr:nvCxnSpPr>
        <xdr:cNvPr id="881" name="直線コネクタ 880">
          <a:extLst>
            <a:ext uri="{FF2B5EF4-FFF2-40B4-BE49-F238E27FC236}">
              <a16:creationId xmlns:a16="http://schemas.microsoft.com/office/drawing/2014/main" id="{4D0D5586-E749-4B29-A410-B1936569199D}"/>
            </a:ext>
          </a:extLst>
        </xdr:cNvPr>
        <xdr:cNvCxnSpPr/>
      </xdr:nvCxnSpPr>
      <xdr:spPr>
        <a:xfrm flipV="1">
          <a:off x="11541760" y="17583149"/>
          <a:ext cx="80518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a:extLst>
            <a:ext uri="{FF2B5EF4-FFF2-40B4-BE49-F238E27FC236}">
              <a16:creationId xmlns:a16="http://schemas.microsoft.com/office/drawing/2014/main" id="{FCA478B1-1BBD-436C-9164-43842A5D64B2}"/>
            </a:ext>
          </a:extLst>
        </xdr:cNvPr>
        <xdr:cNvSpPr txBox="1"/>
      </xdr:nvSpPr>
      <xdr:spPr>
        <a:xfrm>
          <a:off x="1373823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aveValue【公民館】&#10;有形固定資産減価償却率">
          <a:extLst>
            <a:ext uri="{FF2B5EF4-FFF2-40B4-BE49-F238E27FC236}">
              <a16:creationId xmlns:a16="http://schemas.microsoft.com/office/drawing/2014/main" id="{9219A8FE-B188-4510-85FE-CA811BE1C4CA}"/>
            </a:ext>
          </a:extLst>
        </xdr:cNvPr>
        <xdr:cNvSpPr txBox="1"/>
      </xdr:nvSpPr>
      <xdr:spPr>
        <a:xfrm>
          <a:off x="12957184" y="1804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84" name="n_3aveValue【公民館】&#10;有形固定資産減価償却率">
          <a:extLst>
            <a:ext uri="{FF2B5EF4-FFF2-40B4-BE49-F238E27FC236}">
              <a16:creationId xmlns:a16="http://schemas.microsoft.com/office/drawing/2014/main" id="{5FB396F7-FBB5-41A7-8203-02A7E29C6881}"/>
            </a:ext>
          </a:extLst>
        </xdr:cNvPr>
        <xdr:cNvSpPr txBox="1"/>
      </xdr:nvSpPr>
      <xdr:spPr>
        <a:xfrm>
          <a:off x="12171054" y="18028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85" name="n_4aveValue【公民館】&#10;有形固定資産減価償却率">
          <a:extLst>
            <a:ext uri="{FF2B5EF4-FFF2-40B4-BE49-F238E27FC236}">
              <a16:creationId xmlns:a16="http://schemas.microsoft.com/office/drawing/2014/main" id="{EE8045FB-8EC8-43BA-8E78-E16C5685DEFA}"/>
            </a:ext>
          </a:extLst>
        </xdr:cNvPr>
        <xdr:cNvSpPr txBox="1"/>
      </xdr:nvSpPr>
      <xdr:spPr>
        <a:xfrm>
          <a:off x="113544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111141</xdr:rowOff>
    </xdr:from>
    <xdr:ext cx="405111" cy="259045"/>
    <xdr:sp macro="" textlink="">
      <xdr:nvSpPr>
        <xdr:cNvPr id="886" name="n_1mainValue【公民館】&#10;有形固定資産減価償却率">
          <a:extLst>
            <a:ext uri="{FF2B5EF4-FFF2-40B4-BE49-F238E27FC236}">
              <a16:creationId xmlns:a16="http://schemas.microsoft.com/office/drawing/2014/main" id="{61F4586F-F335-4BB2-8991-8430DB1EF1CE}"/>
            </a:ext>
          </a:extLst>
        </xdr:cNvPr>
        <xdr:cNvSpPr txBox="1"/>
      </xdr:nvSpPr>
      <xdr:spPr>
        <a:xfrm>
          <a:off x="1373823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887" name="n_2mainValue【公民館】&#10;有形固定資産減価償却率">
          <a:extLst>
            <a:ext uri="{FF2B5EF4-FFF2-40B4-BE49-F238E27FC236}">
              <a16:creationId xmlns:a16="http://schemas.microsoft.com/office/drawing/2014/main" id="{D7F24E98-1F64-4150-921E-B4021DD4B08D}"/>
            </a:ext>
          </a:extLst>
        </xdr:cNvPr>
        <xdr:cNvSpPr txBox="1"/>
      </xdr:nvSpPr>
      <xdr:spPr>
        <a:xfrm>
          <a:off x="1295718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158766</xdr:rowOff>
    </xdr:from>
    <xdr:ext cx="405111" cy="259045"/>
    <xdr:sp macro="" textlink="">
      <xdr:nvSpPr>
        <xdr:cNvPr id="888" name="n_3mainValue【公民館】&#10;有形固定資産減価償却率">
          <a:extLst>
            <a:ext uri="{FF2B5EF4-FFF2-40B4-BE49-F238E27FC236}">
              <a16:creationId xmlns:a16="http://schemas.microsoft.com/office/drawing/2014/main" id="{CB3A7B53-12B8-470D-9792-856924C19B4B}"/>
            </a:ext>
          </a:extLst>
        </xdr:cNvPr>
        <xdr:cNvSpPr txBox="1"/>
      </xdr:nvSpPr>
      <xdr:spPr>
        <a:xfrm>
          <a:off x="12171054" y="173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65422</xdr:rowOff>
    </xdr:from>
    <xdr:ext cx="405111" cy="259045"/>
    <xdr:sp macro="" textlink="">
      <xdr:nvSpPr>
        <xdr:cNvPr id="889" name="n_4mainValue【公民館】&#10;有形固定資産減価償却率">
          <a:extLst>
            <a:ext uri="{FF2B5EF4-FFF2-40B4-BE49-F238E27FC236}">
              <a16:creationId xmlns:a16="http://schemas.microsoft.com/office/drawing/2014/main" id="{B129E0FD-44B9-44A9-9DE6-A15A3C61C4F2}"/>
            </a:ext>
          </a:extLst>
        </xdr:cNvPr>
        <xdr:cNvSpPr txBox="1"/>
      </xdr:nvSpPr>
      <xdr:spPr>
        <a:xfrm>
          <a:off x="11354444"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4D4DED93-B06B-41A8-86F5-4ECF859CFDC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1F1998B3-78CD-4B47-8D04-4FE26616613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4AA4A212-21F7-44AA-A0A5-B8621D1D260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36DF961F-FB68-434E-B695-2F6D0838BD2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3EB8D131-85AB-4D34-A1CE-194D65A6DF9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2860437D-C8C1-4B63-AC4F-1E430A1A0E6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D783A7E0-D4D5-4F37-AC9E-64DE85D3A57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E9B8765D-5DBA-463C-9BA5-4A0FFD06EF1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35824111-A755-44F7-8A48-826D9BA5C96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E0998911-FEFF-4929-83D4-25819113BFE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CD1FD58E-3AB9-4345-8165-EC1680FA726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19A7508B-0E07-4EE7-BC06-73EF8B70ACD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104B51D0-D569-4D19-ABF6-5DC4B93D31E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73C7FD26-EE16-48E8-8A74-138450CE0F84}"/>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6411B75D-BF22-4F4A-A4AC-5DBD95DA6372}"/>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2151666C-EB8D-4E6C-BBD9-F3E9D4626E28}"/>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267415C2-9B55-452A-8904-B8D6775673D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BFE1CC58-F106-46BE-BCEF-20654EF7884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815648D0-4F6F-4BA5-92D0-E2C8BCE5184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67BF195B-09E3-4D26-859A-3746DF594A77}"/>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718A6555-2A2C-4355-8341-CAABEB7580E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D4071010-9321-42F2-A2B5-26A0612CBF40}"/>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1F703D1B-30CA-407C-AB21-08F3F6506F9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F2D7DB67-8E5F-4068-A7A2-ED46A5F51A3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78AA82B6-7273-429E-969A-EFDB1AC0257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a:extLst>
            <a:ext uri="{FF2B5EF4-FFF2-40B4-BE49-F238E27FC236}">
              <a16:creationId xmlns:a16="http://schemas.microsoft.com/office/drawing/2014/main" id="{50AAAABB-21E9-4201-8CA5-1911F55733AF}"/>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a:extLst>
            <a:ext uri="{FF2B5EF4-FFF2-40B4-BE49-F238E27FC236}">
              <a16:creationId xmlns:a16="http://schemas.microsoft.com/office/drawing/2014/main" id="{84090531-C6B3-4905-BB66-A2833200206F}"/>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a:extLst>
            <a:ext uri="{FF2B5EF4-FFF2-40B4-BE49-F238E27FC236}">
              <a16:creationId xmlns:a16="http://schemas.microsoft.com/office/drawing/2014/main" id="{12DB44C1-16AE-416C-A8A3-8DDBF2BA2790}"/>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a:extLst>
            <a:ext uri="{FF2B5EF4-FFF2-40B4-BE49-F238E27FC236}">
              <a16:creationId xmlns:a16="http://schemas.microsoft.com/office/drawing/2014/main" id="{BBE3B1F6-71E4-49ED-983B-38CED0493FBD}"/>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a:extLst>
            <a:ext uri="{FF2B5EF4-FFF2-40B4-BE49-F238E27FC236}">
              <a16:creationId xmlns:a16="http://schemas.microsoft.com/office/drawing/2014/main" id="{B54A3199-9BA9-42D3-92AE-2F0045887FB5}"/>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a:extLst>
            <a:ext uri="{FF2B5EF4-FFF2-40B4-BE49-F238E27FC236}">
              <a16:creationId xmlns:a16="http://schemas.microsoft.com/office/drawing/2014/main" id="{E082D0F1-7A79-400B-B39A-6FF79145DD01}"/>
            </a:ext>
          </a:extLst>
        </xdr:cNvPr>
        <xdr:cNvSpPr txBox="1"/>
      </xdr:nvSpPr>
      <xdr:spPr>
        <a:xfrm>
          <a:off x="1998599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a:extLst>
            <a:ext uri="{FF2B5EF4-FFF2-40B4-BE49-F238E27FC236}">
              <a16:creationId xmlns:a16="http://schemas.microsoft.com/office/drawing/2014/main" id="{26826B37-F2AF-4B3C-9555-B86E1005081B}"/>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a:extLst>
            <a:ext uri="{FF2B5EF4-FFF2-40B4-BE49-F238E27FC236}">
              <a16:creationId xmlns:a16="http://schemas.microsoft.com/office/drawing/2014/main" id="{4B98BCB3-1960-40E9-A438-9A46240F449F}"/>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a:extLst>
            <a:ext uri="{FF2B5EF4-FFF2-40B4-BE49-F238E27FC236}">
              <a16:creationId xmlns:a16="http://schemas.microsoft.com/office/drawing/2014/main" id="{9F68CA7C-5CBC-451C-9965-AEADEC52C9CE}"/>
            </a:ext>
          </a:extLst>
        </xdr:cNvPr>
        <xdr:cNvSpPr/>
      </xdr:nvSpPr>
      <xdr:spPr>
        <a:xfrm>
          <a:off x="18345150" y="18440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a:extLst>
            <a:ext uri="{FF2B5EF4-FFF2-40B4-BE49-F238E27FC236}">
              <a16:creationId xmlns:a16="http://schemas.microsoft.com/office/drawing/2014/main" id="{EAD13BE0-C479-4A0E-8EA9-9CB99AF1B072}"/>
            </a:ext>
          </a:extLst>
        </xdr:cNvPr>
        <xdr:cNvSpPr/>
      </xdr:nvSpPr>
      <xdr:spPr>
        <a:xfrm>
          <a:off x="17547590" y="18438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a:extLst>
            <a:ext uri="{FF2B5EF4-FFF2-40B4-BE49-F238E27FC236}">
              <a16:creationId xmlns:a16="http://schemas.microsoft.com/office/drawing/2014/main" id="{E8C66D5F-ED6C-4014-A9AE-19ABE91F0D11}"/>
            </a:ext>
          </a:extLst>
        </xdr:cNvPr>
        <xdr:cNvSpPr/>
      </xdr:nvSpPr>
      <xdr:spPr>
        <a:xfrm>
          <a:off x="16761460" y="18439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C5DF82CB-16B6-4516-855C-8AA597DF90F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601A6A8A-09BB-4D93-AEC1-C054795DC47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6D28D07-D615-45BC-AEF2-EA1D9056082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81593699-CC8E-48B8-9AAA-D2D29450DF2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8FF6F31-5504-4921-9E78-05841352E97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79829</xdr:rowOff>
    </xdr:from>
    <xdr:to>
      <xdr:col>116</xdr:col>
      <xdr:colOff>114300</xdr:colOff>
      <xdr:row>109</xdr:row>
      <xdr:rowOff>9979</xdr:rowOff>
    </xdr:to>
    <xdr:sp macro="" textlink="">
      <xdr:nvSpPr>
        <xdr:cNvPr id="931" name="楕円 930">
          <a:extLst>
            <a:ext uri="{FF2B5EF4-FFF2-40B4-BE49-F238E27FC236}">
              <a16:creationId xmlns:a16="http://schemas.microsoft.com/office/drawing/2014/main" id="{14FE99AC-9A15-4D0D-993A-2FAF10F7C76D}"/>
            </a:ext>
          </a:extLst>
        </xdr:cNvPr>
        <xdr:cNvSpPr/>
      </xdr:nvSpPr>
      <xdr:spPr>
        <a:xfrm>
          <a:off x="19904710" y="18596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166206</xdr:rowOff>
    </xdr:from>
    <xdr:ext cx="469744" cy="259045"/>
    <xdr:sp macro="" textlink="">
      <xdr:nvSpPr>
        <xdr:cNvPr id="932" name="【公民館】&#10;一人当たり面積該当値テキスト">
          <a:extLst>
            <a:ext uri="{FF2B5EF4-FFF2-40B4-BE49-F238E27FC236}">
              <a16:creationId xmlns:a16="http://schemas.microsoft.com/office/drawing/2014/main" id="{39F9E640-3DD9-4A63-8E54-8F11FDD7C195}"/>
            </a:ext>
          </a:extLst>
        </xdr:cNvPr>
        <xdr:cNvSpPr txBox="1"/>
      </xdr:nvSpPr>
      <xdr:spPr>
        <a:xfrm>
          <a:off x="19985990" y="1851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933" name="楕円 932">
          <a:extLst>
            <a:ext uri="{FF2B5EF4-FFF2-40B4-BE49-F238E27FC236}">
              <a16:creationId xmlns:a16="http://schemas.microsoft.com/office/drawing/2014/main" id="{AE34DEEE-6F51-49B2-8686-3EBF8A4049AC}"/>
            </a:ext>
          </a:extLst>
        </xdr:cNvPr>
        <xdr:cNvSpPr/>
      </xdr:nvSpPr>
      <xdr:spPr>
        <a:xfrm>
          <a:off x="19161760" y="186059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130629</xdr:rowOff>
    </xdr:from>
    <xdr:to>
      <xdr:col>116</xdr:col>
      <xdr:colOff>63500</xdr:colOff>
      <xdr:row>108</xdr:row>
      <xdr:rowOff>138249</xdr:rowOff>
    </xdr:to>
    <xdr:cxnSp macro="">
      <xdr:nvCxnSpPr>
        <xdr:cNvPr id="934" name="直線コネクタ 933">
          <a:extLst>
            <a:ext uri="{FF2B5EF4-FFF2-40B4-BE49-F238E27FC236}">
              <a16:creationId xmlns:a16="http://schemas.microsoft.com/office/drawing/2014/main" id="{B051D77A-0F8B-481A-8DC9-D1E9A188AC17}"/>
            </a:ext>
          </a:extLst>
        </xdr:cNvPr>
        <xdr:cNvCxnSpPr/>
      </xdr:nvCxnSpPr>
      <xdr:spPr>
        <a:xfrm flipV="1">
          <a:off x="19204940" y="186510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935" name="楕円 934">
          <a:extLst>
            <a:ext uri="{FF2B5EF4-FFF2-40B4-BE49-F238E27FC236}">
              <a16:creationId xmlns:a16="http://schemas.microsoft.com/office/drawing/2014/main" id="{ACBAF0CA-B2B5-4C20-AF1D-2715FD7269F8}"/>
            </a:ext>
          </a:extLst>
        </xdr:cNvPr>
        <xdr:cNvSpPr/>
      </xdr:nvSpPr>
      <xdr:spPr>
        <a:xfrm>
          <a:off x="18345150" y="186143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144780</xdr:rowOff>
    </xdr:to>
    <xdr:cxnSp macro="">
      <xdr:nvCxnSpPr>
        <xdr:cNvPr id="936" name="直線コネクタ 935">
          <a:extLst>
            <a:ext uri="{FF2B5EF4-FFF2-40B4-BE49-F238E27FC236}">
              <a16:creationId xmlns:a16="http://schemas.microsoft.com/office/drawing/2014/main" id="{AFD9B278-C14C-40FC-B92F-A6451991544B}"/>
            </a:ext>
          </a:extLst>
        </xdr:cNvPr>
        <xdr:cNvCxnSpPr/>
      </xdr:nvCxnSpPr>
      <xdr:spPr>
        <a:xfrm flipV="1">
          <a:off x="18399760" y="18651039"/>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85271</xdr:rowOff>
    </xdr:from>
    <xdr:to>
      <xdr:col>102</xdr:col>
      <xdr:colOff>165100</xdr:colOff>
      <xdr:row>109</xdr:row>
      <xdr:rowOff>15421</xdr:rowOff>
    </xdr:to>
    <xdr:sp macro="" textlink="">
      <xdr:nvSpPr>
        <xdr:cNvPr id="937" name="楕円 936">
          <a:extLst>
            <a:ext uri="{FF2B5EF4-FFF2-40B4-BE49-F238E27FC236}">
              <a16:creationId xmlns:a16="http://schemas.microsoft.com/office/drawing/2014/main" id="{FBE62F25-D8AC-4E32-85F8-19139C87107C}"/>
            </a:ext>
          </a:extLst>
        </xdr:cNvPr>
        <xdr:cNvSpPr/>
      </xdr:nvSpPr>
      <xdr:spPr>
        <a:xfrm>
          <a:off x="17547590" y="186037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136071</xdr:rowOff>
    </xdr:from>
    <xdr:to>
      <xdr:col>107</xdr:col>
      <xdr:colOff>50800</xdr:colOff>
      <xdr:row>108</xdr:row>
      <xdr:rowOff>144780</xdr:rowOff>
    </xdr:to>
    <xdr:cxnSp macro="">
      <xdr:nvCxnSpPr>
        <xdr:cNvPr id="938" name="直線コネクタ 937">
          <a:extLst>
            <a:ext uri="{FF2B5EF4-FFF2-40B4-BE49-F238E27FC236}">
              <a16:creationId xmlns:a16="http://schemas.microsoft.com/office/drawing/2014/main" id="{50968DB5-161C-454C-BC8A-BB2AE45E3220}"/>
            </a:ext>
          </a:extLst>
        </xdr:cNvPr>
        <xdr:cNvCxnSpPr/>
      </xdr:nvCxnSpPr>
      <xdr:spPr>
        <a:xfrm>
          <a:off x="17602200" y="18648861"/>
          <a:ext cx="79756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86361</xdr:rowOff>
    </xdr:from>
    <xdr:to>
      <xdr:col>98</xdr:col>
      <xdr:colOff>38100</xdr:colOff>
      <xdr:row>109</xdr:row>
      <xdr:rowOff>16511</xdr:rowOff>
    </xdr:to>
    <xdr:sp macro="" textlink="">
      <xdr:nvSpPr>
        <xdr:cNvPr id="939" name="楕円 938">
          <a:extLst>
            <a:ext uri="{FF2B5EF4-FFF2-40B4-BE49-F238E27FC236}">
              <a16:creationId xmlns:a16="http://schemas.microsoft.com/office/drawing/2014/main" id="{284EF774-98E7-4E53-AA95-0167D5B4626A}"/>
            </a:ext>
          </a:extLst>
        </xdr:cNvPr>
        <xdr:cNvSpPr/>
      </xdr:nvSpPr>
      <xdr:spPr>
        <a:xfrm>
          <a:off x="16761460" y="186048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136071</xdr:rowOff>
    </xdr:from>
    <xdr:to>
      <xdr:col>102</xdr:col>
      <xdr:colOff>114300</xdr:colOff>
      <xdr:row>108</xdr:row>
      <xdr:rowOff>137161</xdr:rowOff>
    </xdr:to>
    <xdr:cxnSp macro="">
      <xdr:nvCxnSpPr>
        <xdr:cNvPr id="940" name="直線コネクタ 939">
          <a:extLst>
            <a:ext uri="{FF2B5EF4-FFF2-40B4-BE49-F238E27FC236}">
              <a16:creationId xmlns:a16="http://schemas.microsoft.com/office/drawing/2014/main" id="{0441EAD7-8873-41F7-806E-42C74C80D27A}"/>
            </a:ext>
          </a:extLst>
        </xdr:cNvPr>
        <xdr:cNvCxnSpPr/>
      </xdr:nvCxnSpPr>
      <xdr:spPr>
        <a:xfrm flipV="1">
          <a:off x="16804640" y="18648861"/>
          <a:ext cx="79756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a:extLst>
            <a:ext uri="{FF2B5EF4-FFF2-40B4-BE49-F238E27FC236}">
              <a16:creationId xmlns:a16="http://schemas.microsoft.com/office/drawing/2014/main" id="{B9D18A04-0C20-4375-BD6A-1129AB47304C}"/>
            </a:ext>
          </a:extLst>
        </xdr:cNvPr>
        <xdr:cNvSpPr txBox="1"/>
      </xdr:nvSpPr>
      <xdr:spPr>
        <a:xfrm>
          <a:off x="1898213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42" name="n_2aveValue【公民館】&#10;一人当たり面積">
          <a:extLst>
            <a:ext uri="{FF2B5EF4-FFF2-40B4-BE49-F238E27FC236}">
              <a16:creationId xmlns:a16="http://schemas.microsoft.com/office/drawing/2014/main" id="{D699821F-A16E-444B-B4B4-B73ADD12B8DE}"/>
            </a:ext>
          </a:extLst>
        </xdr:cNvPr>
        <xdr:cNvSpPr txBox="1"/>
      </xdr:nvSpPr>
      <xdr:spPr>
        <a:xfrm>
          <a:off x="181820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3" name="n_3aveValue【公民館】&#10;一人当たり面積">
          <a:extLst>
            <a:ext uri="{FF2B5EF4-FFF2-40B4-BE49-F238E27FC236}">
              <a16:creationId xmlns:a16="http://schemas.microsoft.com/office/drawing/2014/main" id="{A369B3D0-0A59-4B39-B868-78D6E465BC2B}"/>
            </a:ext>
          </a:extLst>
        </xdr:cNvPr>
        <xdr:cNvSpPr txBox="1"/>
      </xdr:nvSpPr>
      <xdr:spPr>
        <a:xfrm>
          <a:off x="1738447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a:extLst>
            <a:ext uri="{FF2B5EF4-FFF2-40B4-BE49-F238E27FC236}">
              <a16:creationId xmlns:a16="http://schemas.microsoft.com/office/drawing/2014/main" id="{E7604E98-8953-4BC9-8F6F-EB25EE59CCB5}"/>
            </a:ext>
          </a:extLst>
        </xdr:cNvPr>
        <xdr:cNvSpPr txBox="1"/>
      </xdr:nvSpPr>
      <xdr:spPr>
        <a:xfrm>
          <a:off x="16588817" y="182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945" name="n_1mainValue【公民館】&#10;一人当たり面積">
          <a:extLst>
            <a:ext uri="{FF2B5EF4-FFF2-40B4-BE49-F238E27FC236}">
              <a16:creationId xmlns:a16="http://schemas.microsoft.com/office/drawing/2014/main" id="{7FF09949-9529-4F3F-AB2D-C75791BE1193}"/>
            </a:ext>
          </a:extLst>
        </xdr:cNvPr>
        <xdr:cNvSpPr txBox="1"/>
      </xdr:nvSpPr>
      <xdr:spPr>
        <a:xfrm>
          <a:off x="18982132" y="1869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946" name="n_2mainValue【公民館】&#10;一人当たり面積">
          <a:extLst>
            <a:ext uri="{FF2B5EF4-FFF2-40B4-BE49-F238E27FC236}">
              <a16:creationId xmlns:a16="http://schemas.microsoft.com/office/drawing/2014/main" id="{2B83B58A-F855-48B6-8A37-EA67F908031D}"/>
            </a:ext>
          </a:extLst>
        </xdr:cNvPr>
        <xdr:cNvSpPr txBox="1"/>
      </xdr:nvSpPr>
      <xdr:spPr>
        <a:xfrm>
          <a:off x="1818203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6548</xdr:rowOff>
    </xdr:from>
    <xdr:ext cx="469744" cy="259045"/>
    <xdr:sp macro="" textlink="">
      <xdr:nvSpPr>
        <xdr:cNvPr id="947" name="n_3mainValue【公民館】&#10;一人当たり面積">
          <a:extLst>
            <a:ext uri="{FF2B5EF4-FFF2-40B4-BE49-F238E27FC236}">
              <a16:creationId xmlns:a16="http://schemas.microsoft.com/office/drawing/2014/main" id="{78DE064C-7865-48B4-8A04-1D700B75B3E6}"/>
            </a:ext>
          </a:extLst>
        </xdr:cNvPr>
        <xdr:cNvSpPr txBox="1"/>
      </xdr:nvSpPr>
      <xdr:spPr>
        <a:xfrm>
          <a:off x="17384472" y="186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7638</xdr:rowOff>
    </xdr:from>
    <xdr:ext cx="469744" cy="259045"/>
    <xdr:sp macro="" textlink="">
      <xdr:nvSpPr>
        <xdr:cNvPr id="948" name="n_4mainValue【公民館】&#10;一人当たり面積">
          <a:extLst>
            <a:ext uri="{FF2B5EF4-FFF2-40B4-BE49-F238E27FC236}">
              <a16:creationId xmlns:a16="http://schemas.microsoft.com/office/drawing/2014/main" id="{8891C022-26C5-4FDB-A0BC-AF40C8388557}"/>
            </a:ext>
          </a:extLst>
        </xdr:cNvPr>
        <xdr:cNvSpPr txBox="1"/>
      </xdr:nvSpPr>
      <xdr:spPr>
        <a:xfrm>
          <a:off x="16588817" y="186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A15B6E30-CE1D-4C98-B083-5FFB143D236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80D249EB-9F0B-4579-90EC-8F9561AA13F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74903B7F-B61F-47D3-AC31-1E2C2A9AF08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ついては、南小松島公民館の改築により有形固定資産減価償却率が類似団体と比較して低い状況にある一方で、認定こども園・幼稚園・保育所については類似団体平均を大きく上回っている状況にある。要因の一つとして、廃園した施設の除却が進んでいないことが挙げられるため、財政状況を勘案しつつ、適宜除却等に取り組んでいく。令和４年度末に閉園した立江幼稚園について、令和５年度に除却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また、学校施設については、「小松島市立学校再編実施計画」に基づき、令和１５年度までに、現在の１１小学校を５校へと段階的に再編する予定である。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54E7FD-484F-4CF5-81AC-5AFA3F77070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C263E2-9B90-4583-AF5C-48FADFBF355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27359A-B43A-4EA2-97F4-E10290E4001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88960B-1481-4751-A4B7-C62056A118A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D93202-A39E-4E96-923D-24559DEA223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5BFA07-5571-423F-B8FA-369103F233D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0B4DC5-E802-427E-99C7-640EA3E23FF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DAAD73-61FD-415F-A67C-5C18B6B7D93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6F36D4-B651-42CE-8018-6E0F17BA879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D85306-B186-4BF6-845F-1634F4A8652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640AD7-F4EB-483B-9E86-78EC06EAD3D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C3C946-34E1-4286-9BE7-EF78D644945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7220C1-914D-4F3E-BA42-63F0841324E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72BCC1-888D-42B7-AA9E-ABA2B72DC08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D4734C-4065-4070-9922-E525EAC19AB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D6208A-9BEB-44A4-9734-F2970333B112}"/>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D59112-4D85-44D2-B2C0-FAF4285BC51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BC28B9-B66C-41E8-BA97-5880FB3A4E7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677885-A6A0-4667-B60D-8EB2286DA47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63B804-7C63-4364-888A-50999DD3591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87EE5B-8EAB-4B00-9CEC-4CA3087F75B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C30288-8E3C-420B-9695-27AF6298D5E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C50E8C-B68E-4FA8-B532-CED9A605313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A7CF3B-B2E4-458E-9D7D-CEF3DD0E150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1D460E-622F-4EA6-9F3B-D263C593136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F1E90D-C626-4B82-BA46-098EF25E6FA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38905E-5E8B-4B32-9B54-7C535C50CE1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B0D06F-ABA5-4C7A-81BA-1FB003B2EBD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F6C70E-05F1-4C05-8B31-65C6F03613B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7F4915-595C-423D-8D4A-7E49CF528D5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AB51DB-C1E8-46DA-AF72-52869319B79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1EE759-BBE1-46CC-A213-6A47FE5C0AE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AC8CF6-8042-4DFF-9C45-50B5D439B7C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0014B1-9557-4B7F-9DEE-4197E424F2C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BF81C9-5EF6-4062-B6AF-98E41E3AC75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BBA81E-C65A-4322-B81A-84915721396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1A70BC-1E97-435B-8890-FFF3B2C0D97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F4B14E-226B-4C70-92A3-9C8BA9B4506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752B8F-EB3A-4C23-86F7-E511F755F17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386E21-28D2-4D1E-B771-0185A516A8D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28B760-F23D-433C-9EE2-215BBC55447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0C5859-C521-45EF-8F8A-A2CD4D9AA14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959CBF-AF25-4690-A3FF-B661B62532C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6CEEE6-8AC5-4637-880F-3F9E5B82C30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3711515-D7F7-4154-9C02-590655DB5F09}"/>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429067-62B1-452F-961D-0D1CCC20BAA8}"/>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E529EA-71A9-4CBA-A678-1BA29103617A}"/>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269C2A-DAF5-4CE7-808B-AD58A6C94FBC}"/>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6057E0-3EAE-4CC6-A615-8AE37A592A64}"/>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2EE2D0-AC7B-4FA0-B622-FCE54115CA2F}"/>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A8E3111-0F61-4326-B35F-4A826E14A0B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6A69375-E3AF-4F00-81E6-82A3B012A84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D72D704-FBFC-4528-9ED2-4CD912DA4A3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8885354-64C3-4B01-AED7-72B3B17DFD9D}"/>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E9D1DC-B063-4402-99A2-E8B949793E21}"/>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F10F23-3092-43D8-B4DB-F0EF291C616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9C0B01E-E1CB-46EA-A6C6-1C7578116293}"/>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8E9DBC9-4454-4FA3-9F3D-B289C526DC3F}"/>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32E4F59-DE09-4301-8E90-4C2A05AE62DE}"/>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F9945210-CE44-4034-BCFE-6C4C011E7CB2}"/>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CBD2A82C-91A8-458A-B12B-FCC5171E89B3}"/>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4CCFEC69-279B-4022-BF38-930C8B4E31AD}"/>
            </a:ext>
          </a:extLst>
        </xdr:cNvPr>
        <xdr:cNvSpPr txBox="1"/>
      </xdr:nvSpPr>
      <xdr:spPr>
        <a:xfrm>
          <a:off x="4212590" y="6190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7B33C430-F52B-49AF-84F2-12E2B733789A}"/>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F5B515C1-E81F-4F2F-AAED-07A3EE33E583}"/>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4367F228-6E7A-4396-8ED0-CB121482E428}"/>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D352105A-31B7-459D-831B-DE5ACBBBFD85}"/>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A2F31679-2578-4C03-89FB-C940CE9E8D5C}"/>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8C3A2A-157C-4796-8E33-0D5E4463131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B284AB-D87B-4808-894A-6D89FB93F2C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ED8000-34C5-41E1-8FC9-0E4D385C82A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672F06-A428-401E-91B5-BE2F46184D3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4CFB13E-99C6-4221-A154-0274937F829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a:extLst>
            <a:ext uri="{FF2B5EF4-FFF2-40B4-BE49-F238E27FC236}">
              <a16:creationId xmlns:a16="http://schemas.microsoft.com/office/drawing/2014/main" id="{8E1A8BA3-624A-4644-8B32-77300DF58F33}"/>
            </a:ext>
          </a:extLst>
        </xdr:cNvPr>
        <xdr:cNvSpPr/>
      </xdr:nvSpPr>
      <xdr:spPr>
        <a:xfrm>
          <a:off x="4131310" y="6570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A90B40A5-033E-420B-A9F6-6910BD5E6CC3}"/>
            </a:ext>
          </a:extLst>
        </xdr:cNvPr>
        <xdr:cNvSpPr txBox="1"/>
      </xdr:nvSpPr>
      <xdr:spPr>
        <a:xfrm>
          <a:off x="421259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id="{5FEA15B8-3B72-4F33-A47D-08C17C9ACD7F}"/>
            </a:ext>
          </a:extLst>
        </xdr:cNvPr>
        <xdr:cNvSpPr/>
      </xdr:nvSpPr>
      <xdr:spPr>
        <a:xfrm>
          <a:off x="3388360" y="65366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110490</xdr:rowOff>
    </xdr:to>
    <xdr:cxnSp macro="">
      <xdr:nvCxnSpPr>
        <xdr:cNvPr id="77" name="直線コネクタ 76">
          <a:extLst>
            <a:ext uri="{FF2B5EF4-FFF2-40B4-BE49-F238E27FC236}">
              <a16:creationId xmlns:a16="http://schemas.microsoft.com/office/drawing/2014/main" id="{80E5272F-CC80-47E9-825B-C7D6AE5C8284}"/>
            </a:ext>
          </a:extLst>
        </xdr:cNvPr>
        <xdr:cNvCxnSpPr/>
      </xdr:nvCxnSpPr>
      <xdr:spPr>
        <a:xfrm>
          <a:off x="3431540" y="659130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a:extLst>
            <a:ext uri="{FF2B5EF4-FFF2-40B4-BE49-F238E27FC236}">
              <a16:creationId xmlns:a16="http://schemas.microsoft.com/office/drawing/2014/main" id="{068599EE-400B-4205-A765-C4888AAC2951}"/>
            </a:ext>
          </a:extLst>
        </xdr:cNvPr>
        <xdr:cNvSpPr/>
      </xdr:nvSpPr>
      <xdr:spPr>
        <a:xfrm>
          <a:off x="2571750" y="65064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76200</xdr:rowOff>
    </xdr:to>
    <xdr:cxnSp macro="">
      <xdr:nvCxnSpPr>
        <xdr:cNvPr id="79" name="直線コネクタ 78">
          <a:extLst>
            <a:ext uri="{FF2B5EF4-FFF2-40B4-BE49-F238E27FC236}">
              <a16:creationId xmlns:a16="http://schemas.microsoft.com/office/drawing/2014/main" id="{A98A96C0-81D6-46BB-9617-3E3F93BA7EAE}"/>
            </a:ext>
          </a:extLst>
        </xdr:cNvPr>
        <xdr:cNvCxnSpPr/>
      </xdr:nvCxnSpPr>
      <xdr:spPr>
        <a:xfrm>
          <a:off x="2626360" y="6555377"/>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a:extLst>
            <a:ext uri="{FF2B5EF4-FFF2-40B4-BE49-F238E27FC236}">
              <a16:creationId xmlns:a16="http://schemas.microsoft.com/office/drawing/2014/main" id="{E684D7E2-BC69-4D7F-A56A-4DAF2A01A7EF}"/>
            </a:ext>
          </a:extLst>
        </xdr:cNvPr>
        <xdr:cNvSpPr/>
      </xdr:nvSpPr>
      <xdr:spPr>
        <a:xfrm>
          <a:off x="1774190" y="6470559"/>
          <a:ext cx="10922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40277</xdr:rowOff>
    </xdr:to>
    <xdr:cxnSp macro="">
      <xdr:nvCxnSpPr>
        <xdr:cNvPr id="81" name="直線コネクタ 80">
          <a:extLst>
            <a:ext uri="{FF2B5EF4-FFF2-40B4-BE49-F238E27FC236}">
              <a16:creationId xmlns:a16="http://schemas.microsoft.com/office/drawing/2014/main" id="{0BF519C8-E9DC-4C83-B9E2-6F1ADF38CE48}"/>
            </a:ext>
          </a:extLst>
        </xdr:cNvPr>
        <xdr:cNvCxnSpPr/>
      </xdr:nvCxnSpPr>
      <xdr:spPr>
        <a:xfrm>
          <a:off x="1828800" y="652135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960CCD04-7944-475D-A3E2-CB1AB8BC4AFA}"/>
            </a:ext>
          </a:extLst>
        </xdr:cNvPr>
        <xdr:cNvSpPr/>
      </xdr:nvSpPr>
      <xdr:spPr>
        <a:xfrm>
          <a:off x="988060" y="64588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4354</xdr:rowOff>
    </xdr:to>
    <xdr:cxnSp macro="">
      <xdr:nvCxnSpPr>
        <xdr:cNvPr id="83" name="直線コネクタ 82">
          <a:extLst>
            <a:ext uri="{FF2B5EF4-FFF2-40B4-BE49-F238E27FC236}">
              <a16:creationId xmlns:a16="http://schemas.microsoft.com/office/drawing/2014/main" id="{D245FDD1-F35E-4B11-B269-1E2D369B263D}"/>
            </a:ext>
          </a:extLst>
        </xdr:cNvPr>
        <xdr:cNvCxnSpPr/>
      </xdr:nvCxnSpPr>
      <xdr:spPr>
        <a:xfrm>
          <a:off x="1031240" y="6513467"/>
          <a:ext cx="79756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179B7BD2-9B27-4D43-A651-903F33516C33}"/>
            </a:ext>
          </a:extLst>
        </xdr:cNvPr>
        <xdr:cNvSpPr txBox="1"/>
      </xdr:nvSpPr>
      <xdr:spPr>
        <a:xfrm>
          <a:off x="323914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3B1EB3D9-97E8-42DF-B448-92EA70D0582F}"/>
            </a:ext>
          </a:extLst>
        </xdr:cNvPr>
        <xdr:cNvSpPr txBox="1"/>
      </xdr:nvSpPr>
      <xdr:spPr>
        <a:xfrm>
          <a:off x="243904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6C323EB8-EB55-474D-9CBE-009F773CF8B2}"/>
            </a:ext>
          </a:extLst>
        </xdr:cNvPr>
        <xdr:cNvSpPr txBox="1"/>
      </xdr:nvSpPr>
      <xdr:spPr>
        <a:xfrm>
          <a:off x="164148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28D6DAA1-F50C-4492-A59D-EF77F0A9F911}"/>
            </a:ext>
          </a:extLst>
        </xdr:cNvPr>
        <xdr:cNvSpPr txBox="1"/>
      </xdr:nvSpPr>
      <xdr:spPr>
        <a:xfrm>
          <a:off x="85535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4AB19C8A-D3E7-44A5-BDA7-436FE7C72BC2}"/>
            </a:ext>
          </a:extLst>
        </xdr:cNvPr>
        <xdr:cNvSpPr txBox="1"/>
      </xdr:nvSpPr>
      <xdr:spPr>
        <a:xfrm>
          <a:off x="32391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9" name="n_2mainValue【図書館】&#10;有形固定資産減価償却率">
          <a:extLst>
            <a:ext uri="{FF2B5EF4-FFF2-40B4-BE49-F238E27FC236}">
              <a16:creationId xmlns:a16="http://schemas.microsoft.com/office/drawing/2014/main" id="{5DFFFD7D-92C5-4E38-93FD-9EB5CEF7F5E8}"/>
            </a:ext>
          </a:extLst>
        </xdr:cNvPr>
        <xdr:cNvSpPr txBox="1"/>
      </xdr:nvSpPr>
      <xdr:spPr>
        <a:xfrm>
          <a:off x="2439044" y="65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90" name="n_3mainValue【図書館】&#10;有形固定資産減価償却率">
          <a:extLst>
            <a:ext uri="{FF2B5EF4-FFF2-40B4-BE49-F238E27FC236}">
              <a16:creationId xmlns:a16="http://schemas.microsoft.com/office/drawing/2014/main" id="{DE9F24DD-2358-4A58-89CA-F7CC54F1B9F5}"/>
            </a:ext>
          </a:extLst>
        </xdr:cNvPr>
        <xdr:cNvSpPr txBox="1"/>
      </xdr:nvSpPr>
      <xdr:spPr>
        <a:xfrm>
          <a:off x="16414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9463CA0B-6F3E-4764-8672-3F9B0A026F47}"/>
            </a:ext>
          </a:extLst>
        </xdr:cNvPr>
        <xdr:cNvSpPr txBox="1"/>
      </xdr:nvSpPr>
      <xdr:spPr>
        <a:xfrm>
          <a:off x="85535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BA75A9C-F162-4AE9-85E3-C96342E20F1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2F67EDF-3FAB-49EA-BD8E-5F98E7A183FC}"/>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13BD552-2A00-4033-9DC8-617DD70A144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EC2806-2774-4D2D-8800-C2222AF107B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32209F-AA29-432C-A63B-A579BE0B31A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9761543-F332-4081-B8C7-831182C81A6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562FDDC-FE83-4A53-B9C2-CFAEDCED859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1D7E0EE-95D4-4104-802C-6E734F17223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1CC61C2-7BAB-43B0-B5D8-665EB17D953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591DBA-FABC-4FB3-8F22-CDFE5F02A7C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0360FAA-9F17-434D-A3F7-92921464DDC3}"/>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98B5485-D2CF-404C-BDE4-BC9F2122AA3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957B105-307C-460C-808A-C7E369462A92}"/>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213AFCE-7238-4815-9A02-491E8C893E19}"/>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1193932-13A6-434D-AC89-3DCC52A80E8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4AE7F28-8673-4E74-B78A-4F1CE1D2D028}"/>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132555E-17CC-41C0-A684-FE245B2E9845}"/>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92CC143-C7E6-4E75-8E80-821E150D358C}"/>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2194A58-60D0-4607-901C-E300E3C55C9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FFEBB9C-583B-4545-B6A4-E533398FEB2E}"/>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20A18D8-3FD9-4B95-9233-91E0C3A0834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B229BE3-A462-40C0-BD51-21E33181A1BF}"/>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A500C1E-66EC-4549-855C-CA1FA66B658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541F81DB-1B50-402E-A742-80E9091489BC}"/>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17E3F47-D98C-4466-A001-D36E41ECA4CA}"/>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F2770DC3-A082-4833-95CF-18E5C70E0D92}"/>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E9BB8895-5105-42D9-86E1-00A72E0DAFCD}"/>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DDACBAC4-5820-4498-99CD-B0EC2915F16E}"/>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1A8F82D1-46CA-4D5C-80D4-21479F22BD1E}"/>
            </a:ext>
          </a:extLst>
        </xdr:cNvPr>
        <xdr:cNvSpPr txBox="1"/>
      </xdr:nvSpPr>
      <xdr:spPr>
        <a:xfrm>
          <a:off x="946785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774DB60C-4E22-46B7-84CA-24EA8957E2A1}"/>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B3B5B0D4-EAF8-451C-B05A-8622E032D5C0}"/>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CA556100-7E6A-4C1C-BEA2-AB9CFCA62DAE}"/>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CD2D462F-FC29-40A2-A8E7-7660198D8298}"/>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E5F95626-3D96-4D7C-969E-D73F8392812B}"/>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D247A1-3626-4999-953B-8B95B34494C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D438475-60D6-40D1-AFEF-6DA1796A48B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C9E8DF-7E84-4FBB-81ED-54356AB81B0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B388AE-F1B7-4779-B662-FA26B9432DF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7D8691-D930-45D2-9E11-FB2867423D7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a:extLst>
            <a:ext uri="{FF2B5EF4-FFF2-40B4-BE49-F238E27FC236}">
              <a16:creationId xmlns:a16="http://schemas.microsoft.com/office/drawing/2014/main" id="{03B62BE0-5B2B-402A-9E2A-5EEC1C91F809}"/>
            </a:ext>
          </a:extLst>
        </xdr:cNvPr>
        <xdr:cNvSpPr/>
      </xdr:nvSpPr>
      <xdr:spPr>
        <a:xfrm>
          <a:off x="9394190" y="70224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140987</xdr:rowOff>
    </xdr:from>
    <xdr:ext cx="469744" cy="259045"/>
    <xdr:sp macro="" textlink="">
      <xdr:nvSpPr>
        <xdr:cNvPr id="132" name="【図書館】&#10;一人当たり面積該当値テキスト">
          <a:extLst>
            <a:ext uri="{FF2B5EF4-FFF2-40B4-BE49-F238E27FC236}">
              <a16:creationId xmlns:a16="http://schemas.microsoft.com/office/drawing/2014/main" id="{402BDFFC-EDBC-4A49-A1B8-ABBB8ACFA871}"/>
            </a:ext>
          </a:extLst>
        </xdr:cNvPr>
        <xdr:cNvSpPr txBox="1"/>
      </xdr:nvSpPr>
      <xdr:spPr>
        <a:xfrm>
          <a:off x="9467850" y="69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a:extLst>
            <a:ext uri="{FF2B5EF4-FFF2-40B4-BE49-F238E27FC236}">
              <a16:creationId xmlns:a16="http://schemas.microsoft.com/office/drawing/2014/main" id="{D9A97EF4-96A7-49D3-9288-02BA88F97844}"/>
            </a:ext>
          </a:extLst>
        </xdr:cNvPr>
        <xdr:cNvSpPr/>
      </xdr:nvSpPr>
      <xdr:spPr>
        <a:xfrm>
          <a:off x="8632190" y="7028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45720</xdr:rowOff>
    </xdr:to>
    <xdr:cxnSp macro="">
      <xdr:nvCxnSpPr>
        <xdr:cNvPr id="134" name="直線コネクタ 133">
          <a:extLst>
            <a:ext uri="{FF2B5EF4-FFF2-40B4-BE49-F238E27FC236}">
              <a16:creationId xmlns:a16="http://schemas.microsoft.com/office/drawing/2014/main" id="{6F3BEB8C-520F-4B3B-883F-105EE9E6118C}"/>
            </a:ext>
          </a:extLst>
        </xdr:cNvPr>
        <xdr:cNvCxnSpPr/>
      </xdr:nvCxnSpPr>
      <xdr:spPr>
        <a:xfrm flipV="1">
          <a:off x="8686800" y="707326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35" name="楕円 134">
          <a:extLst>
            <a:ext uri="{FF2B5EF4-FFF2-40B4-BE49-F238E27FC236}">
              <a16:creationId xmlns:a16="http://schemas.microsoft.com/office/drawing/2014/main" id="{AB4E2A5F-5038-4B48-A9C8-ED56BF1051F0}"/>
            </a:ext>
          </a:extLst>
        </xdr:cNvPr>
        <xdr:cNvSpPr/>
      </xdr:nvSpPr>
      <xdr:spPr>
        <a:xfrm>
          <a:off x="7846060" y="70281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36" name="直線コネクタ 135">
          <a:extLst>
            <a:ext uri="{FF2B5EF4-FFF2-40B4-BE49-F238E27FC236}">
              <a16:creationId xmlns:a16="http://schemas.microsoft.com/office/drawing/2014/main" id="{CEBA3A6E-0D77-4339-AE69-A01267E93F84}"/>
            </a:ext>
          </a:extLst>
        </xdr:cNvPr>
        <xdr:cNvCxnSpPr/>
      </xdr:nvCxnSpPr>
      <xdr:spPr>
        <a:xfrm>
          <a:off x="7889240" y="70770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7" name="楕円 136">
          <a:extLst>
            <a:ext uri="{FF2B5EF4-FFF2-40B4-BE49-F238E27FC236}">
              <a16:creationId xmlns:a16="http://schemas.microsoft.com/office/drawing/2014/main" id="{F6B679FE-742D-4172-AC7C-FC0C636783A7}"/>
            </a:ext>
          </a:extLst>
        </xdr:cNvPr>
        <xdr:cNvSpPr/>
      </xdr:nvSpPr>
      <xdr:spPr>
        <a:xfrm>
          <a:off x="7029450" y="7031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49530</xdr:rowOff>
    </xdr:to>
    <xdr:cxnSp macro="">
      <xdr:nvCxnSpPr>
        <xdr:cNvPr id="138" name="直線コネクタ 137">
          <a:extLst>
            <a:ext uri="{FF2B5EF4-FFF2-40B4-BE49-F238E27FC236}">
              <a16:creationId xmlns:a16="http://schemas.microsoft.com/office/drawing/2014/main" id="{67F027AA-0798-4E8F-B33D-3D76C4394B32}"/>
            </a:ext>
          </a:extLst>
        </xdr:cNvPr>
        <xdr:cNvCxnSpPr/>
      </xdr:nvCxnSpPr>
      <xdr:spPr>
        <a:xfrm flipV="1">
          <a:off x="7084060" y="707707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9" name="楕円 138">
          <a:extLst>
            <a:ext uri="{FF2B5EF4-FFF2-40B4-BE49-F238E27FC236}">
              <a16:creationId xmlns:a16="http://schemas.microsoft.com/office/drawing/2014/main" id="{AB47970A-E774-44E4-9397-35139437EE70}"/>
            </a:ext>
          </a:extLst>
        </xdr:cNvPr>
        <xdr:cNvSpPr/>
      </xdr:nvSpPr>
      <xdr:spPr>
        <a:xfrm>
          <a:off x="6231890" y="70319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49530</xdr:rowOff>
    </xdr:to>
    <xdr:cxnSp macro="">
      <xdr:nvCxnSpPr>
        <xdr:cNvPr id="140" name="直線コネクタ 139">
          <a:extLst>
            <a:ext uri="{FF2B5EF4-FFF2-40B4-BE49-F238E27FC236}">
              <a16:creationId xmlns:a16="http://schemas.microsoft.com/office/drawing/2014/main" id="{4B5E64F8-B8E0-441A-B636-5C1AE6D1A599}"/>
            </a:ext>
          </a:extLst>
        </xdr:cNvPr>
        <xdr:cNvCxnSpPr/>
      </xdr:nvCxnSpPr>
      <xdr:spPr>
        <a:xfrm>
          <a:off x="6286500" y="708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CB4A26C5-8CE3-4F81-B975-2DED60CC6B53}"/>
            </a:ext>
          </a:extLst>
        </xdr:cNvPr>
        <xdr:cNvSpPr txBox="1"/>
      </xdr:nvSpPr>
      <xdr:spPr>
        <a:xfrm>
          <a:off x="845446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B3135089-7E84-4618-8E6B-138C126B44DE}"/>
            </a:ext>
          </a:extLst>
        </xdr:cNvPr>
        <xdr:cNvSpPr txBox="1"/>
      </xdr:nvSpPr>
      <xdr:spPr>
        <a:xfrm>
          <a:off x="767341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9B16D2AA-14E1-483B-B99E-C7A043650D43}"/>
            </a:ext>
          </a:extLst>
        </xdr:cNvPr>
        <xdr:cNvSpPr txBox="1"/>
      </xdr:nvSpPr>
      <xdr:spPr>
        <a:xfrm>
          <a:off x="6866332" y="67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7F986293-8160-4A19-A1BC-4B118E74AB83}"/>
            </a:ext>
          </a:extLst>
        </xdr:cNvPr>
        <xdr:cNvSpPr txBox="1"/>
      </xdr:nvSpPr>
      <xdr:spPr>
        <a:xfrm>
          <a:off x="6068772"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a:extLst>
            <a:ext uri="{FF2B5EF4-FFF2-40B4-BE49-F238E27FC236}">
              <a16:creationId xmlns:a16="http://schemas.microsoft.com/office/drawing/2014/main" id="{65479F2E-F64B-406A-93AB-16C7E49EE96F}"/>
            </a:ext>
          </a:extLst>
        </xdr:cNvPr>
        <xdr:cNvSpPr txBox="1"/>
      </xdr:nvSpPr>
      <xdr:spPr>
        <a:xfrm>
          <a:off x="845446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6" name="n_2mainValue【図書館】&#10;一人当たり面積">
          <a:extLst>
            <a:ext uri="{FF2B5EF4-FFF2-40B4-BE49-F238E27FC236}">
              <a16:creationId xmlns:a16="http://schemas.microsoft.com/office/drawing/2014/main" id="{CB88A34C-24CE-4C50-80E0-4F8D2F2D6032}"/>
            </a:ext>
          </a:extLst>
        </xdr:cNvPr>
        <xdr:cNvSpPr txBox="1"/>
      </xdr:nvSpPr>
      <xdr:spPr>
        <a:xfrm>
          <a:off x="767341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47" name="n_3mainValue【図書館】&#10;一人当たり面積">
          <a:extLst>
            <a:ext uri="{FF2B5EF4-FFF2-40B4-BE49-F238E27FC236}">
              <a16:creationId xmlns:a16="http://schemas.microsoft.com/office/drawing/2014/main" id="{584F8416-4FB2-408F-ACA4-EDB42C26D011}"/>
            </a:ext>
          </a:extLst>
        </xdr:cNvPr>
        <xdr:cNvSpPr txBox="1"/>
      </xdr:nvSpPr>
      <xdr:spPr>
        <a:xfrm>
          <a:off x="6866332"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8" name="n_4mainValue【図書館】&#10;一人当たり面積">
          <a:extLst>
            <a:ext uri="{FF2B5EF4-FFF2-40B4-BE49-F238E27FC236}">
              <a16:creationId xmlns:a16="http://schemas.microsoft.com/office/drawing/2014/main" id="{0E519AB1-17FB-4F98-A0B0-3EC2335114C2}"/>
            </a:ext>
          </a:extLst>
        </xdr:cNvPr>
        <xdr:cNvSpPr txBox="1"/>
      </xdr:nvSpPr>
      <xdr:spPr>
        <a:xfrm>
          <a:off x="6068772"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2D6804D-F296-4091-8A61-173351A9914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CEE111B-8802-4AD1-8011-67E9E0BCE34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C2A021C-9D60-46CF-B264-7EC3535A277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43FB07B-1B29-44F0-81B9-38343F93398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F17FF70-0A22-4A40-AA4E-11BE1C05BD1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A52167F-0EBF-4A7A-AA74-1786B8C34E7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E8C2A30-601A-4E92-A9A3-A3B58B050D8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20F5815-688A-4D39-9816-28A1776D8AC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E71985D-2EB3-416F-9401-CA07DFCFD11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31C2091-09A4-407F-B2BC-5041B9FCEFF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897D555-5E8F-4E1B-9541-C13796ADB5B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01B612D-F2A5-4EE0-BB5E-C814B667BE3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6EAD94B-68E7-444E-8066-1C31022D955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3C7EE71-48F0-4C1F-8767-0A34BAD2142B}"/>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0EDD563-CF56-4B7A-8CCD-37F614B53A6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D5A7FE7-AA13-4F69-B589-DF14935649B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3F53C2C-8D7B-488B-9B60-579984AD377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6540155-6F5F-4F21-8952-20D06431EEE8}"/>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C8BB4A9-96FD-4260-ACD3-906B5C3201FC}"/>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70FF466-02E6-4918-B092-83B5DE34410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DE40311-5BED-42AA-90D8-FE5AFF116EA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B95BA24-3984-4482-A386-A70BA49D23B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72D2C4E-A3A5-465D-8FE9-701EE31443B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1BBF30E-1895-4D69-B55E-45B15C2D03C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7366F02-D661-4E00-BD83-8A78B81FD08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6368913-728A-41E4-8D37-F30A31A9A292}"/>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31E1419-12F4-408A-84D8-A15161425E92}"/>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26AFC3C-877F-42F0-9D7B-9EB4F7454AB4}"/>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929F9F47-664D-4C24-B54F-2B65C9E81052}"/>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CE197381-F132-47F5-982E-C1900AB6A71C}"/>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79C76FD-40BF-47AE-8E89-E78127173B90}"/>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3BF580FB-599D-437C-8FF8-62562736FDE9}"/>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28CEE6C4-67D6-4C07-AC83-6FFBA3283DF7}"/>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373EF12A-4506-43C5-BC84-E94421CEDC3A}"/>
            </a:ext>
          </a:extLst>
        </xdr:cNvPr>
        <xdr:cNvSpPr/>
      </xdr:nvSpPr>
      <xdr:spPr>
        <a:xfrm>
          <a:off x="2571750" y="1043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5454DB81-8A4A-4811-B28C-E3830698D56D}"/>
            </a:ext>
          </a:extLst>
        </xdr:cNvPr>
        <xdr:cNvSpPr/>
      </xdr:nvSpPr>
      <xdr:spPr>
        <a:xfrm>
          <a:off x="1774190" y="104218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EBAFCADF-F072-4D15-A17A-3727073725F0}"/>
            </a:ext>
          </a:extLst>
        </xdr:cNvPr>
        <xdr:cNvSpPr/>
      </xdr:nvSpPr>
      <xdr:spPr>
        <a:xfrm>
          <a:off x="988060" y="104179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4DD6FB-A92A-48CF-978B-AE30FD63139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989A03-1BCB-4785-AC8A-C9F062784BF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617D64-C234-4D6E-B3EF-92EBB2C0E75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3DD3CA2-C395-422F-B29A-28C51C9E883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E5D4A86-1407-4CC1-9829-914A72BEA90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90" name="楕円 189">
          <a:extLst>
            <a:ext uri="{FF2B5EF4-FFF2-40B4-BE49-F238E27FC236}">
              <a16:creationId xmlns:a16="http://schemas.microsoft.com/office/drawing/2014/main" id="{438AE751-6FE0-4541-B11F-E8E8BE258813}"/>
            </a:ext>
          </a:extLst>
        </xdr:cNvPr>
        <xdr:cNvSpPr/>
      </xdr:nvSpPr>
      <xdr:spPr>
        <a:xfrm>
          <a:off x="4131310" y="107339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1F14775-5213-4C17-A7BC-351C05FDB964}"/>
            </a:ext>
          </a:extLst>
        </xdr:cNvPr>
        <xdr:cNvSpPr txBox="1"/>
      </xdr:nvSpPr>
      <xdr:spPr>
        <a:xfrm>
          <a:off x="4212590" y="10716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a:extLst>
            <a:ext uri="{FF2B5EF4-FFF2-40B4-BE49-F238E27FC236}">
              <a16:creationId xmlns:a16="http://schemas.microsoft.com/office/drawing/2014/main" id="{CFC6A592-6D4B-47BC-9BF7-6A8C4880D361}"/>
            </a:ext>
          </a:extLst>
        </xdr:cNvPr>
        <xdr:cNvSpPr/>
      </xdr:nvSpPr>
      <xdr:spPr>
        <a:xfrm>
          <a:off x="3388360" y="107097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156754</xdr:rowOff>
    </xdr:to>
    <xdr:cxnSp macro="">
      <xdr:nvCxnSpPr>
        <xdr:cNvPr id="193" name="直線コネクタ 192">
          <a:extLst>
            <a:ext uri="{FF2B5EF4-FFF2-40B4-BE49-F238E27FC236}">
              <a16:creationId xmlns:a16="http://schemas.microsoft.com/office/drawing/2014/main" id="{7EE9477C-6F15-49A1-A69F-375BB5623652}"/>
            </a:ext>
          </a:extLst>
        </xdr:cNvPr>
        <xdr:cNvCxnSpPr/>
      </xdr:nvCxnSpPr>
      <xdr:spPr>
        <a:xfrm>
          <a:off x="3431540" y="10764338"/>
          <a:ext cx="74295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a:extLst>
            <a:ext uri="{FF2B5EF4-FFF2-40B4-BE49-F238E27FC236}">
              <a16:creationId xmlns:a16="http://schemas.microsoft.com/office/drawing/2014/main" id="{E862CBDA-60F5-4163-AD02-41B371A9DD53}"/>
            </a:ext>
          </a:extLst>
        </xdr:cNvPr>
        <xdr:cNvSpPr/>
      </xdr:nvSpPr>
      <xdr:spPr>
        <a:xfrm>
          <a:off x="2571750" y="106318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130628</xdr:rowOff>
    </xdr:to>
    <xdr:cxnSp macro="">
      <xdr:nvCxnSpPr>
        <xdr:cNvPr id="195" name="直線コネクタ 194">
          <a:extLst>
            <a:ext uri="{FF2B5EF4-FFF2-40B4-BE49-F238E27FC236}">
              <a16:creationId xmlns:a16="http://schemas.microsoft.com/office/drawing/2014/main" id="{ADD39A3F-61C7-496F-B5FB-F65ED700F42E}"/>
            </a:ext>
          </a:extLst>
        </xdr:cNvPr>
        <xdr:cNvCxnSpPr/>
      </xdr:nvCxnSpPr>
      <xdr:spPr>
        <a:xfrm>
          <a:off x="2626360" y="10680790"/>
          <a:ext cx="80518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136978</xdr:rowOff>
    </xdr:from>
    <xdr:to>
      <xdr:col>10</xdr:col>
      <xdr:colOff>165100</xdr:colOff>
      <xdr:row>62</xdr:row>
      <xdr:rowOff>67128</xdr:rowOff>
    </xdr:to>
    <xdr:sp macro="" textlink="">
      <xdr:nvSpPr>
        <xdr:cNvPr id="196" name="楕円 195">
          <a:extLst>
            <a:ext uri="{FF2B5EF4-FFF2-40B4-BE49-F238E27FC236}">
              <a16:creationId xmlns:a16="http://schemas.microsoft.com/office/drawing/2014/main" id="{556D608E-CE88-436D-9C4A-24BE8D999C23}"/>
            </a:ext>
          </a:extLst>
        </xdr:cNvPr>
        <xdr:cNvSpPr/>
      </xdr:nvSpPr>
      <xdr:spPr>
        <a:xfrm>
          <a:off x="1774190" y="1059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xdr:rowOff>
    </xdr:from>
    <xdr:to>
      <xdr:col>15</xdr:col>
      <xdr:colOff>50800</xdr:colOff>
      <xdr:row>62</xdr:row>
      <xdr:rowOff>48985</xdr:rowOff>
    </xdr:to>
    <xdr:cxnSp macro="">
      <xdr:nvCxnSpPr>
        <xdr:cNvPr id="197" name="直線コネクタ 196">
          <a:extLst>
            <a:ext uri="{FF2B5EF4-FFF2-40B4-BE49-F238E27FC236}">
              <a16:creationId xmlns:a16="http://schemas.microsoft.com/office/drawing/2014/main" id="{764743B8-30A3-4224-B96F-2EC063DB56B7}"/>
            </a:ext>
          </a:extLst>
        </xdr:cNvPr>
        <xdr:cNvCxnSpPr/>
      </xdr:nvCxnSpPr>
      <xdr:spPr>
        <a:xfrm>
          <a:off x="1828800" y="1065003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8" name="楕円 197">
          <a:extLst>
            <a:ext uri="{FF2B5EF4-FFF2-40B4-BE49-F238E27FC236}">
              <a16:creationId xmlns:a16="http://schemas.microsoft.com/office/drawing/2014/main" id="{4E724A23-F188-41B0-984B-00BCE0E5C4AE}"/>
            </a:ext>
          </a:extLst>
        </xdr:cNvPr>
        <xdr:cNvSpPr/>
      </xdr:nvSpPr>
      <xdr:spPr>
        <a:xfrm>
          <a:off x="988060" y="105540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16328</xdr:rowOff>
    </xdr:to>
    <xdr:cxnSp macro="">
      <xdr:nvCxnSpPr>
        <xdr:cNvPr id="199" name="直線コネクタ 198">
          <a:extLst>
            <a:ext uri="{FF2B5EF4-FFF2-40B4-BE49-F238E27FC236}">
              <a16:creationId xmlns:a16="http://schemas.microsoft.com/office/drawing/2014/main" id="{83DE5F10-D806-4C9C-98E5-A7AD371843FA}"/>
            </a:ext>
          </a:extLst>
        </xdr:cNvPr>
        <xdr:cNvCxnSpPr/>
      </xdr:nvCxnSpPr>
      <xdr:spPr>
        <a:xfrm>
          <a:off x="1031240" y="10608673"/>
          <a:ext cx="79756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61E03CBB-B9E0-42B0-88C5-669A175E1E18}"/>
            </a:ext>
          </a:extLst>
        </xdr:cNvPr>
        <xdr:cNvSpPr txBox="1"/>
      </xdr:nvSpPr>
      <xdr:spPr>
        <a:xfrm>
          <a:off x="3239144" y="1022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404D139C-861B-4A56-9B90-81A2C39EF4CF}"/>
            </a:ext>
          </a:extLst>
        </xdr:cNvPr>
        <xdr:cNvSpPr txBox="1"/>
      </xdr:nvSpPr>
      <xdr:spPr>
        <a:xfrm>
          <a:off x="2439044" y="1021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E9DD6616-D5B4-42F6-95FD-5E5C2893BA40}"/>
            </a:ext>
          </a:extLst>
        </xdr:cNvPr>
        <xdr:cNvSpPr txBox="1"/>
      </xdr:nvSpPr>
      <xdr:spPr>
        <a:xfrm>
          <a:off x="1641484" y="1020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70C87C60-9B12-4965-83A0-DC1E42708001}"/>
            </a:ext>
          </a:extLst>
        </xdr:cNvPr>
        <xdr:cNvSpPr txBox="1"/>
      </xdr:nvSpPr>
      <xdr:spPr>
        <a:xfrm>
          <a:off x="85535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体育館・プール】&#10;有形固定資産減価償却率">
          <a:extLst>
            <a:ext uri="{FF2B5EF4-FFF2-40B4-BE49-F238E27FC236}">
              <a16:creationId xmlns:a16="http://schemas.microsoft.com/office/drawing/2014/main" id="{492C0D99-85CB-465C-B56D-7FD68CCA4197}"/>
            </a:ext>
          </a:extLst>
        </xdr:cNvPr>
        <xdr:cNvSpPr txBox="1"/>
      </xdr:nvSpPr>
      <xdr:spPr>
        <a:xfrm>
          <a:off x="32391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a:extLst>
            <a:ext uri="{FF2B5EF4-FFF2-40B4-BE49-F238E27FC236}">
              <a16:creationId xmlns:a16="http://schemas.microsoft.com/office/drawing/2014/main" id="{E2598B77-1B51-4FAC-A3A0-B35EBA95C712}"/>
            </a:ext>
          </a:extLst>
        </xdr:cNvPr>
        <xdr:cNvSpPr txBox="1"/>
      </xdr:nvSpPr>
      <xdr:spPr>
        <a:xfrm>
          <a:off x="2439044" y="1072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58255</xdr:rowOff>
    </xdr:from>
    <xdr:ext cx="405111" cy="259045"/>
    <xdr:sp macro="" textlink="">
      <xdr:nvSpPr>
        <xdr:cNvPr id="206" name="n_3mainValue【体育館・プール】&#10;有形固定資産減価償却率">
          <a:extLst>
            <a:ext uri="{FF2B5EF4-FFF2-40B4-BE49-F238E27FC236}">
              <a16:creationId xmlns:a16="http://schemas.microsoft.com/office/drawing/2014/main" id="{791C3F4D-5A5E-4D21-BA8C-65389160400C}"/>
            </a:ext>
          </a:extLst>
        </xdr:cNvPr>
        <xdr:cNvSpPr txBox="1"/>
      </xdr:nvSpPr>
      <xdr:spPr>
        <a:xfrm>
          <a:off x="1641484" y="1068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7" name="n_4mainValue【体育館・プール】&#10;有形固定資産減価償却率">
          <a:extLst>
            <a:ext uri="{FF2B5EF4-FFF2-40B4-BE49-F238E27FC236}">
              <a16:creationId xmlns:a16="http://schemas.microsoft.com/office/drawing/2014/main" id="{830E3BCC-5EB8-498F-83FE-59994B9EC4D2}"/>
            </a:ext>
          </a:extLst>
        </xdr:cNvPr>
        <xdr:cNvSpPr txBox="1"/>
      </xdr:nvSpPr>
      <xdr:spPr>
        <a:xfrm>
          <a:off x="855354"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E3EF042-3B94-4EFF-9969-C37CD3E78F4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35CCC5F-0FD0-42E7-967A-0EDFDDBD598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9F43B39-EE12-4521-8B1D-39EE2BE6578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142B8DA-AE79-437A-9089-68A280A7942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EA22C50-1F50-4B64-A9F5-8B99BC57167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A2152E0-767C-4580-BF52-8CC27FD9A88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FFDB101-5241-402E-A993-661C7583061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70DAFA1-8BF0-46F3-B309-AC35D122B67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24AB8CC-09DF-47EF-9AE4-A6F6113EA22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85DE101-D412-4E81-AD5B-22476C3086E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A0D5A73-765D-4C00-BFC5-8AF0482E924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42D5E59-53DC-4BF7-805A-38FFF1812335}"/>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2012860-CF3C-4BC0-B548-EE9ED5ED3056}"/>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137000C-E517-40A0-A3F6-F7285819F33F}"/>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1D9C4DA-1285-4BF9-B260-30F80E0CE9D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3BD9D4A-2EB9-4D3C-BF08-8DE2D1DDC71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15B9CC6-82B0-49E6-B7A4-321018B4F1AD}"/>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7AE7679-9CD7-4C7F-B41A-AB18A7ADD46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5BE2B0D-96F2-48FA-876D-8C0922F58567}"/>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02E30C2-3A0F-4F81-85C6-78E3FB5E38E2}"/>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6476AF8-9570-4755-BCAB-36DD419B7CC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9B704A6-0A57-4C87-B778-404BDF29FA3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A39C2CD-A06C-4F4D-A584-B94B1966529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D9E6542E-B087-45BE-A82C-798E32B87AC9}"/>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3A379D7B-4176-4F14-B0AB-ECC52FDEA4EA}"/>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8D25636E-0741-41B8-B72E-18965557B112}"/>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5864D967-5E46-43F6-93FD-CF787E16BE38}"/>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4C44038-A62D-4182-9157-51BA09FBC2F6}"/>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D9DD20D3-82B2-4A5C-A446-477CBD191848}"/>
            </a:ext>
          </a:extLst>
        </xdr:cNvPr>
        <xdr:cNvSpPr txBox="1"/>
      </xdr:nvSpPr>
      <xdr:spPr>
        <a:xfrm>
          <a:off x="9467850" y="1069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AF3B393B-E686-4320-B628-D0BEF0FB1742}"/>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9191659-E437-420D-9F18-86A0D300C14F}"/>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BFD093AC-6EBA-4BD9-A0E8-BC5129E6E2F7}"/>
            </a:ext>
          </a:extLst>
        </xdr:cNvPr>
        <xdr:cNvSpPr/>
      </xdr:nvSpPr>
      <xdr:spPr>
        <a:xfrm>
          <a:off x="7846060" y="108644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76FBD633-C2DB-4F32-8951-E1DE0F126B86}"/>
            </a:ext>
          </a:extLst>
        </xdr:cNvPr>
        <xdr:cNvSpPr/>
      </xdr:nvSpPr>
      <xdr:spPr>
        <a:xfrm>
          <a:off x="7029450" y="108682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FE1C96DF-43EF-46CF-A330-926A5CF04095}"/>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9E6EFDB-14B2-4405-9EAF-AD5BB4FFA99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03F875-6910-4253-B94F-E6780944D36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58D0AA-718B-48F1-953E-2F2F1ECDF66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30C193A-7A9E-4F33-ABD5-CDF3132E5C3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9D6A211-540C-4D24-9009-BC35CFEAAA8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122936</xdr:rowOff>
    </xdr:from>
    <xdr:to>
      <xdr:col>55</xdr:col>
      <xdr:colOff>50800</xdr:colOff>
      <xdr:row>64</xdr:row>
      <xdr:rowOff>53086</xdr:rowOff>
    </xdr:to>
    <xdr:sp macro="" textlink="">
      <xdr:nvSpPr>
        <xdr:cNvPr id="247" name="楕円 246">
          <a:extLst>
            <a:ext uri="{FF2B5EF4-FFF2-40B4-BE49-F238E27FC236}">
              <a16:creationId xmlns:a16="http://schemas.microsoft.com/office/drawing/2014/main" id="{600DB13B-C10A-40DF-8CC7-12065DDB6912}"/>
            </a:ext>
          </a:extLst>
        </xdr:cNvPr>
        <xdr:cNvSpPr/>
      </xdr:nvSpPr>
      <xdr:spPr>
        <a:xfrm>
          <a:off x="9394190" y="1092619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37863</xdr:rowOff>
    </xdr:from>
    <xdr:ext cx="469744" cy="259045"/>
    <xdr:sp macro="" textlink="">
      <xdr:nvSpPr>
        <xdr:cNvPr id="248" name="【体育館・プール】&#10;一人当たり面積該当値テキスト">
          <a:extLst>
            <a:ext uri="{FF2B5EF4-FFF2-40B4-BE49-F238E27FC236}">
              <a16:creationId xmlns:a16="http://schemas.microsoft.com/office/drawing/2014/main" id="{8EB95F11-DF5D-4FC7-9D76-D2DA1AA5CB73}"/>
            </a:ext>
          </a:extLst>
        </xdr:cNvPr>
        <xdr:cNvSpPr txBox="1"/>
      </xdr:nvSpPr>
      <xdr:spPr>
        <a:xfrm>
          <a:off x="9467850" y="1083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124079</xdr:rowOff>
    </xdr:from>
    <xdr:to>
      <xdr:col>50</xdr:col>
      <xdr:colOff>165100</xdr:colOff>
      <xdr:row>64</xdr:row>
      <xdr:rowOff>54229</xdr:rowOff>
    </xdr:to>
    <xdr:sp macro="" textlink="">
      <xdr:nvSpPr>
        <xdr:cNvPr id="249" name="楕円 248">
          <a:extLst>
            <a:ext uri="{FF2B5EF4-FFF2-40B4-BE49-F238E27FC236}">
              <a16:creationId xmlns:a16="http://schemas.microsoft.com/office/drawing/2014/main" id="{4DA80C81-9250-4013-B3F5-A0C7AFBE8FAF}"/>
            </a:ext>
          </a:extLst>
        </xdr:cNvPr>
        <xdr:cNvSpPr/>
      </xdr:nvSpPr>
      <xdr:spPr>
        <a:xfrm>
          <a:off x="8632190" y="109273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xdr:rowOff>
    </xdr:from>
    <xdr:to>
      <xdr:col>55</xdr:col>
      <xdr:colOff>0</xdr:colOff>
      <xdr:row>64</xdr:row>
      <xdr:rowOff>3429</xdr:rowOff>
    </xdr:to>
    <xdr:cxnSp macro="">
      <xdr:nvCxnSpPr>
        <xdr:cNvPr id="250" name="直線コネクタ 249">
          <a:extLst>
            <a:ext uri="{FF2B5EF4-FFF2-40B4-BE49-F238E27FC236}">
              <a16:creationId xmlns:a16="http://schemas.microsoft.com/office/drawing/2014/main" id="{FCDEF0CC-9289-458C-A0A2-B19FBABA78CB}"/>
            </a:ext>
          </a:extLst>
        </xdr:cNvPr>
        <xdr:cNvCxnSpPr/>
      </xdr:nvCxnSpPr>
      <xdr:spPr>
        <a:xfrm flipV="1">
          <a:off x="8686800" y="10975086"/>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125222</xdr:rowOff>
    </xdr:from>
    <xdr:to>
      <xdr:col>46</xdr:col>
      <xdr:colOff>38100</xdr:colOff>
      <xdr:row>64</xdr:row>
      <xdr:rowOff>55372</xdr:rowOff>
    </xdr:to>
    <xdr:sp macro="" textlink="">
      <xdr:nvSpPr>
        <xdr:cNvPr id="251" name="楕円 250">
          <a:extLst>
            <a:ext uri="{FF2B5EF4-FFF2-40B4-BE49-F238E27FC236}">
              <a16:creationId xmlns:a16="http://schemas.microsoft.com/office/drawing/2014/main" id="{90557E7E-2DA0-4D91-8B98-A664FD2B1001}"/>
            </a:ext>
          </a:extLst>
        </xdr:cNvPr>
        <xdr:cNvSpPr/>
      </xdr:nvSpPr>
      <xdr:spPr>
        <a:xfrm>
          <a:off x="7846060" y="109284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xdr:rowOff>
    </xdr:from>
    <xdr:to>
      <xdr:col>50</xdr:col>
      <xdr:colOff>114300</xdr:colOff>
      <xdr:row>64</xdr:row>
      <xdr:rowOff>4572</xdr:rowOff>
    </xdr:to>
    <xdr:cxnSp macro="">
      <xdr:nvCxnSpPr>
        <xdr:cNvPr id="252" name="直線コネクタ 251">
          <a:extLst>
            <a:ext uri="{FF2B5EF4-FFF2-40B4-BE49-F238E27FC236}">
              <a16:creationId xmlns:a16="http://schemas.microsoft.com/office/drawing/2014/main" id="{F6273AB7-2552-4B3F-A8C4-FCC5C5439D33}"/>
            </a:ext>
          </a:extLst>
        </xdr:cNvPr>
        <xdr:cNvCxnSpPr/>
      </xdr:nvCxnSpPr>
      <xdr:spPr>
        <a:xfrm flipV="1">
          <a:off x="7889240" y="10976229"/>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125984</xdr:rowOff>
    </xdr:from>
    <xdr:to>
      <xdr:col>41</xdr:col>
      <xdr:colOff>101600</xdr:colOff>
      <xdr:row>64</xdr:row>
      <xdr:rowOff>56134</xdr:rowOff>
    </xdr:to>
    <xdr:sp macro="" textlink="">
      <xdr:nvSpPr>
        <xdr:cNvPr id="253" name="楕円 252">
          <a:extLst>
            <a:ext uri="{FF2B5EF4-FFF2-40B4-BE49-F238E27FC236}">
              <a16:creationId xmlns:a16="http://schemas.microsoft.com/office/drawing/2014/main" id="{7600F62B-4664-4D11-BE7C-76C093DCFEF8}"/>
            </a:ext>
          </a:extLst>
        </xdr:cNvPr>
        <xdr:cNvSpPr/>
      </xdr:nvSpPr>
      <xdr:spPr>
        <a:xfrm>
          <a:off x="7029450" y="109311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xdr:rowOff>
    </xdr:from>
    <xdr:to>
      <xdr:col>45</xdr:col>
      <xdr:colOff>177800</xdr:colOff>
      <xdr:row>64</xdr:row>
      <xdr:rowOff>5334</xdr:rowOff>
    </xdr:to>
    <xdr:cxnSp macro="">
      <xdr:nvCxnSpPr>
        <xdr:cNvPr id="254" name="直線コネクタ 253">
          <a:extLst>
            <a:ext uri="{FF2B5EF4-FFF2-40B4-BE49-F238E27FC236}">
              <a16:creationId xmlns:a16="http://schemas.microsoft.com/office/drawing/2014/main" id="{2877998D-BBBC-4600-AFA2-F70D521A3EC8}"/>
            </a:ext>
          </a:extLst>
        </xdr:cNvPr>
        <xdr:cNvCxnSpPr/>
      </xdr:nvCxnSpPr>
      <xdr:spPr>
        <a:xfrm flipV="1">
          <a:off x="7084060" y="10979277"/>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140081</xdr:rowOff>
    </xdr:from>
    <xdr:to>
      <xdr:col>36</xdr:col>
      <xdr:colOff>165100</xdr:colOff>
      <xdr:row>64</xdr:row>
      <xdr:rowOff>70231</xdr:rowOff>
    </xdr:to>
    <xdr:sp macro="" textlink="">
      <xdr:nvSpPr>
        <xdr:cNvPr id="255" name="楕円 254">
          <a:extLst>
            <a:ext uri="{FF2B5EF4-FFF2-40B4-BE49-F238E27FC236}">
              <a16:creationId xmlns:a16="http://schemas.microsoft.com/office/drawing/2014/main" id="{F165AF6F-F6AB-4775-8CF9-A0803C59D7F8}"/>
            </a:ext>
          </a:extLst>
        </xdr:cNvPr>
        <xdr:cNvSpPr/>
      </xdr:nvSpPr>
      <xdr:spPr>
        <a:xfrm>
          <a:off x="6231890" y="109376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5334</xdr:rowOff>
    </xdr:from>
    <xdr:to>
      <xdr:col>41</xdr:col>
      <xdr:colOff>50800</xdr:colOff>
      <xdr:row>64</xdr:row>
      <xdr:rowOff>19431</xdr:rowOff>
    </xdr:to>
    <xdr:cxnSp macro="">
      <xdr:nvCxnSpPr>
        <xdr:cNvPr id="256" name="直線コネクタ 255">
          <a:extLst>
            <a:ext uri="{FF2B5EF4-FFF2-40B4-BE49-F238E27FC236}">
              <a16:creationId xmlns:a16="http://schemas.microsoft.com/office/drawing/2014/main" id="{C849FB98-961D-432E-8207-E02D4E159D35}"/>
            </a:ext>
          </a:extLst>
        </xdr:cNvPr>
        <xdr:cNvCxnSpPr/>
      </xdr:nvCxnSpPr>
      <xdr:spPr>
        <a:xfrm flipV="1">
          <a:off x="6286500" y="10980039"/>
          <a:ext cx="79756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C358AF22-3D14-40D7-8E93-6B559256A434}"/>
            </a:ext>
          </a:extLst>
        </xdr:cNvPr>
        <xdr:cNvSpPr txBox="1"/>
      </xdr:nvSpPr>
      <xdr:spPr>
        <a:xfrm>
          <a:off x="845446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750B9C01-1B61-4881-90D7-C9F45E2AD784}"/>
            </a:ext>
          </a:extLst>
        </xdr:cNvPr>
        <xdr:cNvSpPr txBox="1"/>
      </xdr:nvSpPr>
      <xdr:spPr>
        <a:xfrm>
          <a:off x="767341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5148DEB7-246F-44D2-BCC1-BD5ACF3C0D24}"/>
            </a:ext>
          </a:extLst>
        </xdr:cNvPr>
        <xdr:cNvSpPr txBox="1"/>
      </xdr:nvSpPr>
      <xdr:spPr>
        <a:xfrm>
          <a:off x="686633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17ABD25D-12DF-489D-BD63-96E1E71DB3EF}"/>
            </a:ext>
          </a:extLst>
        </xdr:cNvPr>
        <xdr:cNvSpPr txBox="1"/>
      </xdr:nvSpPr>
      <xdr:spPr>
        <a:xfrm>
          <a:off x="6068772" y="106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45356</xdr:rowOff>
    </xdr:from>
    <xdr:ext cx="469744" cy="259045"/>
    <xdr:sp macro="" textlink="">
      <xdr:nvSpPr>
        <xdr:cNvPr id="261" name="n_1mainValue【体育館・プール】&#10;一人当たり面積">
          <a:extLst>
            <a:ext uri="{FF2B5EF4-FFF2-40B4-BE49-F238E27FC236}">
              <a16:creationId xmlns:a16="http://schemas.microsoft.com/office/drawing/2014/main" id="{73505F22-1A9C-4470-A3B2-10212A1C56CB}"/>
            </a:ext>
          </a:extLst>
        </xdr:cNvPr>
        <xdr:cNvSpPr txBox="1"/>
      </xdr:nvSpPr>
      <xdr:spPr>
        <a:xfrm>
          <a:off x="845446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46499</xdr:rowOff>
    </xdr:from>
    <xdr:ext cx="469744" cy="259045"/>
    <xdr:sp macro="" textlink="">
      <xdr:nvSpPr>
        <xdr:cNvPr id="262" name="n_2mainValue【体育館・プール】&#10;一人当たり面積">
          <a:extLst>
            <a:ext uri="{FF2B5EF4-FFF2-40B4-BE49-F238E27FC236}">
              <a16:creationId xmlns:a16="http://schemas.microsoft.com/office/drawing/2014/main" id="{D9E92C7D-E050-45BC-B2EF-B9E2625BECBF}"/>
            </a:ext>
          </a:extLst>
        </xdr:cNvPr>
        <xdr:cNvSpPr txBox="1"/>
      </xdr:nvSpPr>
      <xdr:spPr>
        <a:xfrm>
          <a:off x="767341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47261</xdr:rowOff>
    </xdr:from>
    <xdr:ext cx="469744" cy="259045"/>
    <xdr:sp macro="" textlink="">
      <xdr:nvSpPr>
        <xdr:cNvPr id="263" name="n_3mainValue【体育館・プール】&#10;一人当たり面積">
          <a:extLst>
            <a:ext uri="{FF2B5EF4-FFF2-40B4-BE49-F238E27FC236}">
              <a16:creationId xmlns:a16="http://schemas.microsoft.com/office/drawing/2014/main" id="{CDEC95BD-C396-45D0-912F-54C55E520A01}"/>
            </a:ext>
          </a:extLst>
        </xdr:cNvPr>
        <xdr:cNvSpPr txBox="1"/>
      </xdr:nvSpPr>
      <xdr:spPr>
        <a:xfrm>
          <a:off x="6866332"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61358</xdr:rowOff>
    </xdr:from>
    <xdr:ext cx="469744" cy="259045"/>
    <xdr:sp macro="" textlink="">
      <xdr:nvSpPr>
        <xdr:cNvPr id="264" name="n_4mainValue【体育館・プール】&#10;一人当たり面積">
          <a:extLst>
            <a:ext uri="{FF2B5EF4-FFF2-40B4-BE49-F238E27FC236}">
              <a16:creationId xmlns:a16="http://schemas.microsoft.com/office/drawing/2014/main" id="{A9AD6029-5FCC-4437-B73B-0B4783AF78B0}"/>
            </a:ext>
          </a:extLst>
        </xdr:cNvPr>
        <xdr:cNvSpPr txBox="1"/>
      </xdr:nvSpPr>
      <xdr:spPr>
        <a:xfrm>
          <a:off x="6068772"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62C7D95-5EFA-4E50-9D63-411D3F88A88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476BFC0-5115-41A8-BADE-42B6219157E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7EB1EB6-D467-435D-8BBA-9E35C410EAF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8A7B865-B996-4111-A90B-27302834581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43F65FE-D1AE-4A8A-93C3-91FE645BB69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44FAF1E-3BC5-4264-87A4-EC9AC6D1D94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AD666EB-83B9-4B72-8F5E-D7BC16B84921}"/>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284650E-E2E1-4ECF-B38D-7965B439F77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CD8364C-940A-4A27-BB96-D987F1D3618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446E426-9752-4A9D-B742-1C0567E54995}"/>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49D655C-3D2C-46B5-B97F-C5346A4CBD2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F0F78C2-D912-4519-938C-20202FEFC18C}"/>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D9B5FD1-EEE8-4FB3-964B-F94530005E39}"/>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8B226BA-4F16-4CE9-918C-9CA64E11133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6712C1-141D-46E6-8278-8465AFF5FA4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BB07068-BFBD-4FAB-854F-D90FCED8346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883F8BD-C453-48EC-B102-399C527B364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5B079F6-BA50-4243-868F-41973D9386B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FCDBAD5-99C2-4FC6-B562-A72EF305850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3443E81-C8E4-4380-B388-19FE0DCDB29E}"/>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69715F1-C837-4B1D-B81C-BBB27B0CAB61}"/>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D71C48E-B439-4DC7-8E93-02F103996C72}"/>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7A0D461-B2C5-4B9F-9115-3AA36EEEC7EB}"/>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747756A-3876-423F-8AF3-9DDF61F91DE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385D901-A778-4CBD-8050-DDCC5E34627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6711018D-F562-4305-8C30-E5AA29AE24DA}"/>
            </a:ext>
          </a:extLst>
        </xdr:cNvPr>
        <xdr:cNvCxnSpPr/>
      </xdr:nvCxnSpPr>
      <xdr:spPr>
        <a:xfrm flipV="1">
          <a:off x="4173855" y="13437053"/>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60688FEE-24E9-477A-969A-0F5675A004F6}"/>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CDE82C8-6A53-4335-A02A-190BF2DF6B6E}"/>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CE31D3F7-9C54-44CD-B933-4C57D5ED0A39}"/>
            </a:ext>
          </a:extLst>
        </xdr:cNvPr>
        <xdr:cNvSpPr txBox="1"/>
      </xdr:nvSpPr>
      <xdr:spPr>
        <a:xfrm>
          <a:off x="4212590" y="13217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CF30BADA-AEC1-4A47-8CEF-6A118BDC033B}"/>
            </a:ext>
          </a:extLst>
        </xdr:cNvPr>
        <xdr:cNvCxnSpPr/>
      </xdr:nvCxnSpPr>
      <xdr:spPr>
        <a:xfrm>
          <a:off x="4112260" y="1343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53350A4-4E9C-4E9B-8918-5A7FDC60E2BC}"/>
            </a:ext>
          </a:extLst>
        </xdr:cNvPr>
        <xdr:cNvSpPr txBox="1"/>
      </xdr:nvSpPr>
      <xdr:spPr>
        <a:xfrm>
          <a:off x="421259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E2094F4-E0F9-4C40-80E2-943A6BDF444A}"/>
            </a:ext>
          </a:extLst>
        </xdr:cNvPr>
        <xdr:cNvSpPr/>
      </xdr:nvSpPr>
      <xdr:spPr>
        <a:xfrm>
          <a:off x="413131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BA400372-1342-4552-97A8-128C2205AAFF}"/>
            </a:ext>
          </a:extLst>
        </xdr:cNvPr>
        <xdr:cNvSpPr/>
      </xdr:nvSpPr>
      <xdr:spPr>
        <a:xfrm>
          <a:off x="3388360" y="14141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7CAE47A9-4904-4D1D-8250-C35D6795EACA}"/>
            </a:ext>
          </a:extLst>
        </xdr:cNvPr>
        <xdr:cNvSpPr/>
      </xdr:nvSpPr>
      <xdr:spPr>
        <a:xfrm>
          <a:off x="2571750" y="141634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E209A27B-96BC-426C-81FE-4544B703A2B5}"/>
            </a:ext>
          </a:extLst>
        </xdr:cNvPr>
        <xdr:cNvSpPr/>
      </xdr:nvSpPr>
      <xdr:spPr>
        <a:xfrm>
          <a:off x="1774190" y="1414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4587018D-D919-4B6E-A1A4-7C2C239406DE}"/>
            </a:ext>
          </a:extLst>
        </xdr:cNvPr>
        <xdr:cNvSpPr/>
      </xdr:nvSpPr>
      <xdr:spPr>
        <a:xfrm>
          <a:off x="988060" y="141158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83055CE-8F03-4AE7-BFB7-BE32E450255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580EBBB-08DE-4F9F-9F48-FCBEA6AED04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F3B9F6-D093-4586-96B0-558B549F720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54FAAE5-B371-4A64-8B5D-EAACA773767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1B0F161-100E-4863-A25B-7927DF43675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306" name="楕円 305">
          <a:extLst>
            <a:ext uri="{FF2B5EF4-FFF2-40B4-BE49-F238E27FC236}">
              <a16:creationId xmlns:a16="http://schemas.microsoft.com/office/drawing/2014/main" id="{B73E07D6-CBF3-443B-AF70-690C3E94803E}"/>
            </a:ext>
          </a:extLst>
        </xdr:cNvPr>
        <xdr:cNvSpPr/>
      </xdr:nvSpPr>
      <xdr:spPr>
        <a:xfrm>
          <a:off x="4131310" y="1442447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93E82291-F38E-4479-AA3B-6BDD90A8B506}"/>
            </a:ext>
          </a:extLst>
        </xdr:cNvPr>
        <xdr:cNvSpPr txBox="1"/>
      </xdr:nvSpPr>
      <xdr:spPr>
        <a:xfrm>
          <a:off x="4212590"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16692</xdr:rowOff>
    </xdr:from>
    <xdr:to>
      <xdr:col>20</xdr:col>
      <xdr:colOff>38100</xdr:colOff>
      <xdr:row>84</xdr:row>
      <xdr:rowOff>118292</xdr:rowOff>
    </xdr:to>
    <xdr:sp macro="" textlink="">
      <xdr:nvSpPr>
        <xdr:cNvPr id="308" name="楕円 307">
          <a:extLst>
            <a:ext uri="{FF2B5EF4-FFF2-40B4-BE49-F238E27FC236}">
              <a16:creationId xmlns:a16="http://schemas.microsoft.com/office/drawing/2014/main" id="{BB6ED9D9-E557-4FFF-9E13-7577DAA9CD77}"/>
            </a:ext>
          </a:extLst>
        </xdr:cNvPr>
        <xdr:cNvSpPr/>
      </xdr:nvSpPr>
      <xdr:spPr>
        <a:xfrm>
          <a:off x="3388360" y="144223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77288</xdr:rowOff>
    </xdr:to>
    <xdr:cxnSp macro="">
      <xdr:nvCxnSpPr>
        <xdr:cNvPr id="309" name="直線コネクタ 308">
          <a:extLst>
            <a:ext uri="{FF2B5EF4-FFF2-40B4-BE49-F238E27FC236}">
              <a16:creationId xmlns:a16="http://schemas.microsoft.com/office/drawing/2014/main" id="{4C9CA95A-C8AA-44E7-9406-DC5B7D78DA3B}"/>
            </a:ext>
          </a:extLst>
        </xdr:cNvPr>
        <xdr:cNvCxnSpPr/>
      </xdr:nvCxnSpPr>
      <xdr:spPr>
        <a:xfrm>
          <a:off x="3431540" y="14467387"/>
          <a:ext cx="74295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116295</xdr:rowOff>
    </xdr:from>
    <xdr:to>
      <xdr:col>15</xdr:col>
      <xdr:colOff>101600</xdr:colOff>
      <xdr:row>86</xdr:row>
      <xdr:rowOff>46445</xdr:rowOff>
    </xdr:to>
    <xdr:sp macro="" textlink="">
      <xdr:nvSpPr>
        <xdr:cNvPr id="310" name="楕円 309">
          <a:extLst>
            <a:ext uri="{FF2B5EF4-FFF2-40B4-BE49-F238E27FC236}">
              <a16:creationId xmlns:a16="http://schemas.microsoft.com/office/drawing/2014/main" id="{7EC338C0-DB3E-40BB-ABB1-61B229B3350F}"/>
            </a:ext>
          </a:extLst>
        </xdr:cNvPr>
        <xdr:cNvSpPr/>
      </xdr:nvSpPr>
      <xdr:spPr>
        <a:xfrm>
          <a:off x="2571750" y="14689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85</xdr:row>
      <xdr:rowOff>167095</xdr:rowOff>
    </xdr:to>
    <xdr:cxnSp macro="">
      <xdr:nvCxnSpPr>
        <xdr:cNvPr id="311" name="直線コネクタ 310">
          <a:extLst>
            <a:ext uri="{FF2B5EF4-FFF2-40B4-BE49-F238E27FC236}">
              <a16:creationId xmlns:a16="http://schemas.microsoft.com/office/drawing/2014/main" id="{13DB68B8-4C14-435A-A2FA-2E55FFC9FD17}"/>
            </a:ext>
          </a:extLst>
        </xdr:cNvPr>
        <xdr:cNvCxnSpPr/>
      </xdr:nvCxnSpPr>
      <xdr:spPr>
        <a:xfrm flipV="1">
          <a:off x="2626360" y="14467387"/>
          <a:ext cx="805180" cy="2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98334</xdr:rowOff>
    </xdr:from>
    <xdr:to>
      <xdr:col>10</xdr:col>
      <xdr:colOff>165100</xdr:colOff>
      <xdr:row>86</xdr:row>
      <xdr:rowOff>28484</xdr:rowOff>
    </xdr:to>
    <xdr:sp macro="" textlink="">
      <xdr:nvSpPr>
        <xdr:cNvPr id="312" name="楕円 311">
          <a:extLst>
            <a:ext uri="{FF2B5EF4-FFF2-40B4-BE49-F238E27FC236}">
              <a16:creationId xmlns:a16="http://schemas.microsoft.com/office/drawing/2014/main" id="{58E914A0-1695-4460-98FC-2D09DD5E2C5F}"/>
            </a:ext>
          </a:extLst>
        </xdr:cNvPr>
        <xdr:cNvSpPr/>
      </xdr:nvSpPr>
      <xdr:spPr>
        <a:xfrm>
          <a:off x="1774190" y="146677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149134</xdr:rowOff>
    </xdr:from>
    <xdr:to>
      <xdr:col>15</xdr:col>
      <xdr:colOff>50800</xdr:colOff>
      <xdr:row>85</xdr:row>
      <xdr:rowOff>167095</xdr:rowOff>
    </xdr:to>
    <xdr:cxnSp macro="">
      <xdr:nvCxnSpPr>
        <xdr:cNvPr id="313" name="直線コネクタ 312">
          <a:extLst>
            <a:ext uri="{FF2B5EF4-FFF2-40B4-BE49-F238E27FC236}">
              <a16:creationId xmlns:a16="http://schemas.microsoft.com/office/drawing/2014/main" id="{4A558982-4322-44E1-816A-6C05C658BD55}"/>
            </a:ext>
          </a:extLst>
        </xdr:cNvPr>
        <xdr:cNvCxnSpPr/>
      </xdr:nvCxnSpPr>
      <xdr:spPr>
        <a:xfrm>
          <a:off x="1828800" y="14722384"/>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314" name="楕円 313">
          <a:extLst>
            <a:ext uri="{FF2B5EF4-FFF2-40B4-BE49-F238E27FC236}">
              <a16:creationId xmlns:a16="http://schemas.microsoft.com/office/drawing/2014/main" id="{604F3908-BC40-4E01-811E-50E8B69EC446}"/>
            </a:ext>
          </a:extLst>
        </xdr:cNvPr>
        <xdr:cNvSpPr/>
      </xdr:nvSpPr>
      <xdr:spPr>
        <a:xfrm>
          <a:off x="988060" y="146519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85</xdr:row>
      <xdr:rowOff>149134</xdr:rowOff>
    </xdr:to>
    <xdr:cxnSp macro="">
      <xdr:nvCxnSpPr>
        <xdr:cNvPr id="315" name="直線コネクタ 314">
          <a:extLst>
            <a:ext uri="{FF2B5EF4-FFF2-40B4-BE49-F238E27FC236}">
              <a16:creationId xmlns:a16="http://schemas.microsoft.com/office/drawing/2014/main" id="{8CC0DB20-053F-4B6D-B123-ADA42BDF2290}"/>
            </a:ext>
          </a:extLst>
        </xdr:cNvPr>
        <xdr:cNvCxnSpPr/>
      </xdr:nvCxnSpPr>
      <xdr:spPr>
        <a:xfrm>
          <a:off x="1031240" y="14706599"/>
          <a:ext cx="79756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AFFFEC3-1D74-4E46-BEDB-12C36909C117}"/>
            </a:ext>
          </a:extLst>
        </xdr:cNvPr>
        <xdr:cNvSpPr txBox="1"/>
      </xdr:nvSpPr>
      <xdr:spPr>
        <a:xfrm>
          <a:off x="32391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9675B92-2811-4424-BCBA-F8667F2C9D2D}"/>
            </a:ext>
          </a:extLst>
        </xdr:cNvPr>
        <xdr:cNvSpPr txBox="1"/>
      </xdr:nvSpPr>
      <xdr:spPr>
        <a:xfrm>
          <a:off x="24390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767CCF54-F15D-4435-8E6D-864DE8E414AE}"/>
            </a:ext>
          </a:extLst>
        </xdr:cNvPr>
        <xdr:cNvSpPr txBox="1"/>
      </xdr:nvSpPr>
      <xdr:spPr>
        <a:xfrm>
          <a:off x="164148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842E1464-DC39-4EE5-B823-6ADD12C521FB}"/>
            </a:ext>
          </a:extLst>
        </xdr:cNvPr>
        <xdr:cNvSpPr txBox="1"/>
      </xdr:nvSpPr>
      <xdr:spPr>
        <a:xfrm>
          <a:off x="855354" y="1389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109419</xdr:rowOff>
    </xdr:from>
    <xdr:ext cx="405111" cy="259045"/>
    <xdr:sp macro="" textlink="">
      <xdr:nvSpPr>
        <xdr:cNvPr id="320" name="n_1mainValue【福祉施設】&#10;有形固定資産減価償却率">
          <a:extLst>
            <a:ext uri="{FF2B5EF4-FFF2-40B4-BE49-F238E27FC236}">
              <a16:creationId xmlns:a16="http://schemas.microsoft.com/office/drawing/2014/main" id="{0A7534BC-9C95-4225-8DE0-8B37DF3014C4}"/>
            </a:ext>
          </a:extLst>
        </xdr:cNvPr>
        <xdr:cNvSpPr txBox="1"/>
      </xdr:nvSpPr>
      <xdr:spPr>
        <a:xfrm>
          <a:off x="3239144" y="1450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37572</xdr:rowOff>
    </xdr:from>
    <xdr:ext cx="405111" cy="259045"/>
    <xdr:sp macro="" textlink="">
      <xdr:nvSpPr>
        <xdr:cNvPr id="321" name="n_2mainValue【福祉施設】&#10;有形固定資産減価償却率">
          <a:extLst>
            <a:ext uri="{FF2B5EF4-FFF2-40B4-BE49-F238E27FC236}">
              <a16:creationId xmlns:a16="http://schemas.microsoft.com/office/drawing/2014/main" id="{CB4AF0B3-19FE-4632-B62B-E53D93E6736D}"/>
            </a:ext>
          </a:extLst>
        </xdr:cNvPr>
        <xdr:cNvSpPr txBox="1"/>
      </xdr:nvSpPr>
      <xdr:spPr>
        <a:xfrm>
          <a:off x="2439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19611</xdr:rowOff>
    </xdr:from>
    <xdr:ext cx="405111" cy="259045"/>
    <xdr:sp macro="" textlink="">
      <xdr:nvSpPr>
        <xdr:cNvPr id="322" name="n_3mainValue【福祉施設】&#10;有形固定資産減価償却率">
          <a:extLst>
            <a:ext uri="{FF2B5EF4-FFF2-40B4-BE49-F238E27FC236}">
              <a16:creationId xmlns:a16="http://schemas.microsoft.com/office/drawing/2014/main" id="{3C93BD09-EFFE-4B89-8152-477A4FACA69C}"/>
            </a:ext>
          </a:extLst>
        </xdr:cNvPr>
        <xdr:cNvSpPr txBox="1"/>
      </xdr:nvSpPr>
      <xdr:spPr>
        <a:xfrm>
          <a:off x="1641484" y="147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323" name="n_4mainValue【福祉施設】&#10;有形固定資産減価償却率">
          <a:extLst>
            <a:ext uri="{FF2B5EF4-FFF2-40B4-BE49-F238E27FC236}">
              <a16:creationId xmlns:a16="http://schemas.microsoft.com/office/drawing/2014/main" id="{8CFE95C7-1C69-4DEA-9682-837A7C215177}"/>
            </a:ext>
          </a:extLst>
        </xdr:cNvPr>
        <xdr:cNvSpPr txBox="1"/>
      </xdr:nvSpPr>
      <xdr:spPr>
        <a:xfrm>
          <a:off x="85535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30B9D65-BA4F-46E9-87B4-8AD2D508A3B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39EBBDC-B1C4-47D3-A979-898E8BA888B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68956A8-22B6-4953-8CBD-7D23D153072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F29A427-7654-44B5-AC01-00A07898121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5D8B872-D271-4B56-A43A-8FC6E223906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451F549-C67B-4F6E-883C-70871CDF537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E50B9A5-AB76-46B7-AC61-BA51C93DA02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FBAF505-6016-4FEE-99F7-2075C0515C7D}"/>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5D97CCD-257B-4786-B624-B36EC2BA95F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C5E7772-0D42-456C-A94E-D9B2236DD60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7E6C898-9286-4022-AF9A-77C990E2499A}"/>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CA1D245E-C204-4FA8-999D-4FE83B8FD43E}"/>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70978DB-E368-4A21-85E3-2DAC2B323AEB}"/>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BC45E7A-0DB5-49D0-BDE5-E31D6B5268AC}"/>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481FE79-87B0-48EE-8682-1864AEFDE7C0}"/>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523DA93-0214-4EB6-8FDF-E58775B61726}"/>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4E6EB70-3AA0-47F9-9A1F-9168634A3606}"/>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5AF2617-8EA2-4B72-B76D-E08D980A239D}"/>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28B1827-01EE-4295-989B-ACDC40B08D9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ADE32E0-73A5-4A7E-A66B-C259A4A60E7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963C321-6843-44FD-BBD2-475E026A5E7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891854E2-2155-4148-9D60-AD2F69BAAC4E}"/>
            </a:ext>
          </a:extLst>
        </xdr:cNvPr>
        <xdr:cNvCxnSpPr/>
      </xdr:nvCxnSpPr>
      <xdr:spPr>
        <a:xfrm flipV="1">
          <a:off x="9429115" y="13381101"/>
          <a:ext cx="0" cy="138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F5DA8EFA-E98E-4A5C-8DC9-EEBA082D11E3}"/>
            </a:ext>
          </a:extLst>
        </xdr:cNvPr>
        <xdr:cNvSpPr txBox="1"/>
      </xdr:nvSpPr>
      <xdr:spPr>
        <a:xfrm>
          <a:off x="946785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E5CB9723-6117-4584-A7D2-21D96866A565}"/>
            </a:ext>
          </a:extLst>
        </xdr:cNvPr>
        <xdr:cNvCxnSpPr/>
      </xdr:nvCxnSpPr>
      <xdr:spPr>
        <a:xfrm>
          <a:off x="9356090" y="14769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A094D330-4503-42EA-AD91-A68686E5E923}"/>
            </a:ext>
          </a:extLst>
        </xdr:cNvPr>
        <xdr:cNvSpPr txBox="1"/>
      </xdr:nvSpPr>
      <xdr:spPr>
        <a:xfrm>
          <a:off x="9467850" y="1315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D4B074CE-67DD-465A-8495-AA3C76F3AB57}"/>
            </a:ext>
          </a:extLst>
        </xdr:cNvPr>
        <xdr:cNvCxnSpPr/>
      </xdr:nvCxnSpPr>
      <xdr:spPr>
        <a:xfrm>
          <a:off x="9356090" y="133811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BD0CDCC3-9B1A-4D80-9AC3-701DFF8E4BEE}"/>
            </a:ext>
          </a:extLst>
        </xdr:cNvPr>
        <xdr:cNvSpPr txBox="1"/>
      </xdr:nvSpPr>
      <xdr:spPr>
        <a:xfrm>
          <a:off x="946785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2174FB00-0B9E-474B-B2CA-032BDC008CD5}"/>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C58CD693-9B62-4063-9DCB-4D53969306C8}"/>
            </a:ext>
          </a:extLst>
        </xdr:cNvPr>
        <xdr:cNvSpPr/>
      </xdr:nvSpPr>
      <xdr:spPr>
        <a:xfrm>
          <a:off x="8632190" y="1438871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6C45F45E-B9CD-46FC-881D-B7D85DC3220A}"/>
            </a:ext>
          </a:extLst>
        </xdr:cNvPr>
        <xdr:cNvSpPr/>
      </xdr:nvSpPr>
      <xdr:spPr>
        <a:xfrm>
          <a:off x="7846060" y="143997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99A59EA5-3A99-457E-A1D4-6492BE9EF09C}"/>
            </a:ext>
          </a:extLst>
        </xdr:cNvPr>
        <xdr:cNvSpPr/>
      </xdr:nvSpPr>
      <xdr:spPr>
        <a:xfrm>
          <a:off x="7029450" y="143955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BB709E68-85E7-4C20-8679-89580E1F0BF8}"/>
            </a:ext>
          </a:extLst>
        </xdr:cNvPr>
        <xdr:cNvSpPr/>
      </xdr:nvSpPr>
      <xdr:spPr>
        <a:xfrm>
          <a:off x="6231890" y="14404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63E8CB-1A03-4B6A-82FB-56CE1B8403C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22AB8E3-6078-4A55-B92D-1B35E346B25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1E35A46-E23E-482A-865D-88A389CB85F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A9D720E-D892-44D7-A331-764960CCF33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814C0EC-39A1-44B1-B624-DC261A2CAEE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83313</xdr:rowOff>
    </xdr:from>
    <xdr:to>
      <xdr:col>55</xdr:col>
      <xdr:colOff>50800</xdr:colOff>
      <xdr:row>84</xdr:row>
      <xdr:rowOff>13463</xdr:rowOff>
    </xdr:to>
    <xdr:sp macro="" textlink="">
      <xdr:nvSpPr>
        <xdr:cNvPr id="361" name="楕円 360">
          <a:extLst>
            <a:ext uri="{FF2B5EF4-FFF2-40B4-BE49-F238E27FC236}">
              <a16:creationId xmlns:a16="http://schemas.microsoft.com/office/drawing/2014/main" id="{161B960E-EC69-4C19-8860-E746FE22C811}"/>
            </a:ext>
          </a:extLst>
        </xdr:cNvPr>
        <xdr:cNvSpPr/>
      </xdr:nvSpPr>
      <xdr:spPr>
        <a:xfrm>
          <a:off x="9394190" y="1431556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106190</xdr:rowOff>
    </xdr:from>
    <xdr:ext cx="469744" cy="259045"/>
    <xdr:sp macro="" textlink="">
      <xdr:nvSpPr>
        <xdr:cNvPr id="362" name="【福祉施設】&#10;一人当たり面積該当値テキスト">
          <a:extLst>
            <a:ext uri="{FF2B5EF4-FFF2-40B4-BE49-F238E27FC236}">
              <a16:creationId xmlns:a16="http://schemas.microsoft.com/office/drawing/2014/main" id="{A3E5A898-8679-4796-AB25-C715B59B127E}"/>
            </a:ext>
          </a:extLst>
        </xdr:cNvPr>
        <xdr:cNvSpPr txBox="1"/>
      </xdr:nvSpPr>
      <xdr:spPr>
        <a:xfrm>
          <a:off x="9467850" y="141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63" name="楕円 362">
          <a:extLst>
            <a:ext uri="{FF2B5EF4-FFF2-40B4-BE49-F238E27FC236}">
              <a16:creationId xmlns:a16="http://schemas.microsoft.com/office/drawing/2014/main" id="{AE13E177-C1D8-4CC4-A88E-89940985A2AC}"/>
            </a:ext>
          </a:extLst>
        </xdr:cNvPr>
        <xdr:cNvSpPr/>
      </xdr:nvSpPr>
      <xdr:spPr>
        <a:xfrm>
          <a:off x="8632190" y="1432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134113</xdr:rowOff>
    </xdr:from>
    <xdr:to>
      <xdr:col>55</xdr:col>
      <xdr:colOff>0</xdr:colOff>
      <xdr:row>83</xdr:row>
      <xdr:rowOff>140970</xdr:rowOff>
    </xdr:to>
    <xdr:cxnSp macro="">
      <xdr:nvCxnSpPr>
        <xdr:cNvPr id="364" name="直線コネクタ 363">
          <a:extLst>
            <a:ext uri="{FF2B5EF4-FFF2-40B4-BE49-F238E27FC236}">
              <a16:creationId xmlns:a16="http://schemas.microsoft.com/office/drawing/2014/main" id="{0725380F-DFC7-4BAF-8B90-DAD2D9466D1C}"/>
            </a:ext>
          </a:extLst>
        </xdr:cNvPr>
        <xdr:cNvCxnSpPr/>
      </xdr:nvCxnSpPr>
      <xdr:spPr>
        <a:xfrm flipV="1">
          <a:off x="8686800" y="14360653"/>
          <a:ext cx="74295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5" name="楕円 364">
          <a:extLst>
            <a:ext uri="{FF2B5EF4-FFF2-40B4-BE49-F238E27FC236}">
              <a16:creationId xmlns:a16="http://schemas.microsoft.com/office/drawing/2014/main" id="{5AA4455B-BE7E-4549-A1C8-D2DD56837CC6}"/>
            </a:ext>
          </a:extLst>
        </xdr:cNvPr>
        <xdr:cNvSpPr/>
      </xdr:nvSpPr>
      <xdr:spPr>
        <a:xfrm>
          <a:off x="7846060" y="143479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168402</xdr:rowOff>
    </xdr:to>
    <xdr:cxnSp macro="">
      <xdr:nvCxnSpPr>
        <xdr:cNvPr id="366" name="直線コネクタ 365">
          <a:extLst>
            <a:ext uri="{FF2B5EF4-FFF2-40B4-BE49-F238E27FC236}">
              <a16:creationId xmlns:a16="http://schemas.microsoft.com/office/drawing/2014/main" id="{79F92F0E-D614-4855-AD23-663271341AA9}"/>
            </a:ext>
          </a:extLst>
        </xdr:cNvPr>
        <xdr:cNvCxnSpPr/>
      </xdr:nvCxnSpPr>
      <xdr:spPr>
        <a:xfrm flipV="1">
          <a:off x="7889240" y="14369415"/>
          <a:ext cx="79756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103887</xdr:rowOff>
    </xdr:from>
    <xdr:to>
      <xdr:col>41</xdr:col>
      <xdr:colOff>101600</xdr:colOff>
      <xdr:row>84</xdr:row>
      <xdr:rowOff>34037</xdr:rowOff>
    </xdr:to>
    <xdr:sp macro="" textlink="">
      <xdr:nvSpPr>
        <xdr:cNvPr id="367" name="楕円 366">
          <a:extLst>
            <a:ext uri="{FF2B5EF4-FFF2-40B4-BE49-F238E27FC236}">
              <a16:creationId xmlns:a16="http://schemas.microsoft.com/office/drawing/2014/main" id="{1FB2893C-2440-4BC4-A0C0-F14F858671F2}"/>
            </a:ext>
          </a:extLst>
        </xdr:cNvPr>
        <xdr:cNvSpPr/>
      </xdr:nvSpPr>
      <xdr:spPr>
        <a:xfrm>
          <a:off x="7029450" y="143323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154687</xdr:rowOff>
    </xdr:from>
    <xdr:to>
      <xdr:col>45</xdr:col>
      <xdr:colOff>177800</xdr:colOff>
      <xdr:row>83</xdr:row>
      <xdr:rowOff>168402</xdr:rowOff>
    </xdr:to>
    <xdr:cxnSp macro="">
      <xdr:nvCxnSpPr>
        <xdr:cNvPr id="368" name="直線コネクタ 367">
          <a:extLst>
            <a:ext uri="{FF2B5EF4-FFF2-40B4-BE49-F238E27FC236}">
              <a16:creationId xmlns:a16="http://schemas.microsoft.com/office/drawing/2014/main" id="{34717A4F-D660-4405-8E57-1D69385FB78B}"/>
            </a:ext>
          </a:extLst>
        </xdr:cNvPr>
        <xdr:cNvCxnSpPr/>
      </xdr:nvCxnSpPr>
      <xdr:spPr>
        <a:xfrm>
          <a:off x="7084060" y="14385037"/>
          <a:ext cx="80518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9" name="楕円 368">
          <a:extLst>
            <a:ext uri="{FF2B5EF4-FFF2-40B4-BE49-F238E27FC236}">
              <a16:creationId xmlns:a16="http://schemas.microsoft.com/office/drawing/2014/main" id="{2C0B922F-BB5E-4340-95A6-1C386EB71F3C}"/>
            </a:ext>
          </a:extLst>
        </xdr:cNvPr>
        <xdr:cNvSpPr/>
      </xdr:nvSpPr>
      <xdr:spPr>
        <a:xfrm>
          <a:off x="6231890" y="143369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154687</xdr:rowOff>
    </xdr:from>
    <xdr:to>
      <xdr:col>41</xdr:col>
      <xdr:colOff>50800</xdr:colOff>
      <xdr:row>83</xdr:row>
      <xdr:rowOff>159258</xdr:rowOff>
    </xdr:to>
    <xdr:cxnSp macro="">
      <xdr:nvCxnSpPr>
        <xdr:cNvPr id="370" name="直線コネクタ 369">
          <a:extLst>
            <a:ext uri="{FF2B5EF4-FFF2-40B4-BE49-F238E27FC236}">
              <a16:creationId xmlns:a16="http://schemas.microsoft.com/office/drawing/2014/main" id="{57157E17-C8AF-4EE1-9B22-F92E85F3CFDB}"/>
            </a:ext>
          </a:extLst>
        </xdr:cNvPr>
        <xdr:cNvCxnSpPr/>
      </xdr:nvCxnSpPr>
      <xdr:spPr>
        <a:xfrm flipV="1">
          <a:off x="6286500" y="14385037"/>
          <a:ext cx="797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986CA6DF-C69C-4BE4-8594-E38F7307F4D2}"/>
            </a:ext>
          </a:extLst>
        </xdr:cNvPr>
        <xdr:cNvSpPr txBox="1"/>
      </xdr:nvSpPr>
      <xdr:spPr>
        <a:xfrm>
          <a:off x="845446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8297BF5A-4923-49B9-BA48-559F0A33138E}"/>
            </a:ext>
          </a:extLst>
        </xdr:cNvPr>
        <xdr:cNvSpPr txBox="1"/>
      </xdr:nvSpPr>
      <xdr:spPr>
        <a:xfrm>
          <a:off x="7673417" y="144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9A2313C1-5894-4F3B-9AC5-411BA08F6943}"/>
            </a:ext>
          </a:extLst>
        </xdr:cNvPr>
        <xdr:cNvSpPr txBox="1"/>
      </xdr:nvSpPr>
      <xdr:spPr>
        <a:xfrm>
          <a:off x="6866332" y="144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2F7906A8-DD14-4ECB-B9F4-22EBDE3740DD}"/>
            </a:ext>
          </a:extLst>
        </xdr:cNvPr>
        <xdr:cNvSpPr txBox="1"/>
      </xdr:nvSpPr>
      <xdr:spPr>
        <a:xfrm>
          <a:off x="6068772"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75" name="n_1mainValue【福祉施設】&#10;一人当たり面積">
          <a:extLst>
            <a:ext uri="{FF2B5EF4-FFF2-40B4-BE49-F238E27FC236}">
              <a16:creationId xmlns:a16="http://schemas.microsoft.com/office/drawing/2014/main" id="{D3BABC06-9180-4C6F-8F2B-0F2E7CD40C3E}"/>
            </a:ext>
          </a:extLst>
        </xdr:cNvPr>
        <xdr:cNvSpPr txBox="1"/>
      </xdr:nvSpPr>
      <xdr:spPr>
        <a:xfrm>
          <a:off x="845446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6" name="n_2mainValue【福祉施設】&#10;一人当たり面積">
          <a:extLst>
            <a:ext uri="{FF2B5EF4-FFF2-40B4-BE49-F238E27FC236}">
              <a16:creationId xmlns:a16="http://schemas.microsoft.com/office/drawing/2014/main" id="{99E75B8B-1FD2-486A-834A-C29AF07C7DE9}"/>
            </a:ext>
          </a:extLst>
        </xdr:cNvPr>
        <xdr:cNvSpPr txBox="1"/>
      </xdr:nvSpPr>
      <xdr:spPr>
        <a:xfrm>
          <a:off x="7673417" y="14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377" name="n_3mainValue【福祉施設】&#10;一人当たり面積">
          <a:extLst>
            <a:ext uri="{FF2B5EF4-FFF2-40B4-BE49-F238E27FC236}">
              <a16:creationId xmlns:a16="http://schemas.microsoft.com/office/drawing/2014/main" id="{7F90FC52-4209-4F3A-884F-062556607B54}"/>
            </a:ext>
          </a:extLst>
        </xdr:cNvPr>
        <xdr:cNvSpPr txBox="1"/>
      </xdr:nvSpPr>
      <xdr:spPr>
        <a:xfrm>
          <a:off x="6866332" y="141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8" name="n_4mainValue【福祉施設】&#10;一人当たり面積">
          <a:extLst>
            <a:ext uri="{FF2B5EF4-FFF2-40B4-BE49-F238E27FC236}">
              <a16:creationId xmlns:a16="http://schemas.microsoft.com/office/drawing/2014/main" id="{F434D0B0-EE35-4B3E-A6B6-2CE23EAB7E94}"/>
            </a:ext>
          </a:extLst>
        </xdr:cNvPr>
        <xdr:cNvSpPr txBox="1"/>
      </xdr:nvSpPr>
      <xdr:spPr>
        <a:xfrm>
          <a:off x="6068772"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B6AE8E0-2FD9-4CDD-8E62-3D28CE0920E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F9F1276-52E9-4972-ACD0-B8A4F5BEC31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4510320-51BC-4D8B-B746-CCD71485828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00A575A-A8AD-455F-9414-4FC0AF54922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4827DB5-A715-4C6C-98C4-89E791C26A8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A240DE9-D6F5-4EB8-A459-E1F15FCE416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A420D40-2EC3-409E-8C55-4BA7AF737FB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295BC8C-BDCA-44CE-A8FE-0657255B32B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41C371F-3D22-4272-8F22-B26527D46D4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BB55473-B301-4859-B961-FE7B7C6F767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27B30A9-5965-4723-A90B-42C77912B67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496CFCA-E2B2-4823-AC93-3608BD05C1B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CD7C5FE4-FEF4-4144-A0FC-E47CF6E748C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66BF5B66-60F0-4ADB-8120-20304E3322A1}"/>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8DBFAE3-175B-470F-B1A0-D4F213F793C2}"/>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B3A16BE-A5C9-4473-A281-165D5B255176}"/>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6A36C69-9EA2-4C69-BC18-AC776B3CC187}"/>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CA6F00F1-B8A2-45F4-B6E1-84A59C463696}"/>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81521BA-925C-408C-8679-DB7AC23B68B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1D551E7-652F-43FC-B22D-CF9AF9DA18E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219A12D8-7EFA-465E-88EF-A103FFA81E1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EACE179C-6936-4533-B328-617F37E2FF90}"/>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CB43209-1DE8-4D99-A2AF-428BEE9D42CD}"/>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3A7822B-2618-44AA-A3E2-F364E3A1451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C1023A0C-4E2C-43A3-AC73-A93EC6A993F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720884D5-D1A9-44DA-B8E7-DCB6D56842C3}"/>
            </a:ext>
          </a:extLst>
        </xdr:cNvPr>
        <xdr:cNvCxnSpPr/>
      </xdr:nvCxnSpPr>
      <xdr:spPr>
        <a:xfrm flipV="1">
          <a:off x="4173855" y="17157791"/>
          <a:ext cx="0" cy="156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15A96B9D-7997-4EE6-955B-56B0CE13C19E}"/>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9CBDD971-3DB7-428C-A4E1-0DEA7039D8D8}"/>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4EA0CB8-AD6B-44C8-AF4E-B7D9DB622E85}"/>
            </a:ext>
          </a:extLst>
        </xdr:cNvPr>
        <xdr:cNvSpPr txBox="1"/>
      </xdr:nvSpPr>
      <xdr:spPr>
        <a:xfrm>
          <a:off x="421259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9B762C5D-1CF0-4899-B8B2-37E334BD0E77}"/>
            </a:ext>
          </a:extLst>
        </xdr:cNvPr>
        <xdr:cNvCxnSpPr/>
      </xdr:nvCxnSpPr>
      <xdr:spPr>
        <a:xfrm>
          <a:off x="411226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52E47179-42E2-4299-A1D6-4FF752F55952}"/>
            </a:ext>
          </a:extLst>
        </xdr:cNvPr>
        <xdr:cNvSpPr txBox="1"/>
      </xdr:nvSpPr>
      <xdr:spPr>
        <a:xfrm>
          <a:off x="421259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867B88DE-2FB8-4C11-935E-150F65D7D54B}"/>
            </a:ext>
          </a:extLst>
        </xdr:cNvPr>
        <xdr:cNvSpPr/>
      </xdr:nvSpPr>
      <xdr:spPr>
        <a:xfrm>
          <a:off x="4131310" y="178845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512590B3-C704-4580-A559-AD0F077BEE3C}"/>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B7FB0CDE-EE6B-42D0-B2AD-1274B1B9F03A}"/>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B99A313B-307B-4463-A252-D44C0072FE17}"/>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1F6A177D-FDF6-4D19-8B32-74B5D840804A}"/>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BCC6662-88D7-48AE-9366-83BE8B4F7B88}"/>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489D0E1-3320-4038-AF87-C52C68F4F3AA}"/>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ACE4695-A1FC-41F1-8ABF-5CAB2A9F308E}"/>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BBF64FE-1A52-48EF-A246-836F5041F4F3}"/>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6867E15-54F1-4F3E-9EED-8EFB170CA73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95613</xdr:rowOff>
    </xdr:from>
    <xdr:to>
      <xdr:col>24</xdr:col>
      <xdr:colOff>114300</xdr:colOff>
      <xdr:row>107</xdr:row>
      <xdr:rowOff>25763</xdr:rowOff>
    </xdr:to>
    <xdr:sp macro="" textlink="">
      <xdr:nvSpPr>
        <xdr:cNvPr id="420" name="楕円 419">
          <a:extLst>
            <a:ext uri="{FF2B5EF4-FFF2-40B4-BE49-F238E27FC236}">
              <a16:creationId xmlns:a16="http://schemas.microsoft.com/office/drawing/2014/main" id="{D04E1DD9-697C-4CCA-A9C3-F12D6E64FCD5}"/>
            </a:ext>
          </a:extLst>
        </xdr:cNvPr>
        <xdr:cNvSpPr/>
      </xdr:nvSpPr>
      <xdr:spPr>
        <a:xfrm>
          <a:off x="4131310" y="182655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74040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555D443-5808-4A22-BD19-C663473B94E4}"/>
            </a:ext>
          </a:extLst>
        </xdr:cNvPr>
        <xdr:cNvSpPr txBox="1"/>
      </xdr:nvSpPr>
      <xdr:spPr>
        <a:xfrm>
          <a:off x="421259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58057</xdr:rowOff>
    </xdr:from>
    <xdr:to>
      <xdr:col>20</xdr:col>
      <xdr:colOff>38100</xdr:colOff>
      <xdr:row>106</xdr:row>
      <xdr:rowOff>159657</xdr:rowOff>
    </xdr:to>
    <xdr:sp macro="" textlink="">
      <xdr:nvSpPr>
        <xdr:cNvPr id="422" name="楕円 421">
          <a:extLst>
            <a:ext uri="{FF2B5EF4-FFF2-40B4-BE49-F238E27FC236}">
              <a16:creationId xmlns:a16="http://schemas.microsoft.com/office/drawing/2014/main" id="{8D7CB02E-6067-4CF7-81DF-27EF98C506D8}"/>
            </a:ext>
          </a:extLst>
        </xdr:cNvPr>
        <xdr:cNvSpPr/>
      </xdr:nvSpPr>
      <xdr:spPr>
        <a:xfrm>
          <a:off x="3388360" y="182279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108857</xdr:rowOff>
    </xdr:from>
    <xdr:to>
      <xdr:col>24</xdr:col>
      <xdr:colOff>63500</xdr:colOff>
      <xdr:row>106</xdr:row>
      <xdr:rowOff>146413</xdr:rowOff>
    </xdr:to>
    <xdr:cxnSp macro="">
      <xdr:nvCxnSpPr>
        <xdr:cNvPr id="423" name="直線コネクタ 422">
          <a:extLst>
            <a:ext uri="{FF2B5EF4-FFF2-40B4-BE49-F238E27FC236}">
              <a16:creationId xmlns:a16="http://schemas.microsoft.com/office/drawing/2014/main" id="{AEA65248-E3F7-4375-BA49-C26B8F676662}"/>
            </a:ext>
          </a:extLst>
        </xdr:cNvPr>
        <xdr:cNvCxnSpPr/>
      </xdr:nvCxnSpPr>
      <xdr:spPr>
        <a:xfrm>
          <a:off x="3431540" y="18280652"/>
          <a:ext cx="7429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20501</xdr:rowOff>
    </xdr:from>
    <xdr:to>
      <xdr:col>15</xdr:col>
      <xdr:colOff>101600</xdr:colOff>
      <xdr:row>106</xdr:row>
      <xdr:rowOff>122101</xdr:rowOff>
    </xdr:to>
    <xdr:sp macro="" textlink="">
      <xdr:nvSpPr>
        <xdr:cNvPr id="424" name="楕円 423">
          <a:extLst>
            <a:ext uri="{FF2B5EF4-FFF2-40B4-BE49-F238E27FC236}">
              <a16:creationId xmlns:a16="http://schemas.microsoft.com/office/drawing/2014/main" id="{C815E7D4-D075-4D8A-B098-B572029101AF}"/>
            </a:ext>
          </a:extLst>
        </xdr:cNvPr>
        <xdr:cNvSpPr/>
      </xdr:nvSpPr>
      <xdr:spPr>
        <a:xfrm>
          <a:off x="2571750" y="18190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71301</xdr:rowOff>
    </xdr:from>
    <xdr:to>
      <xdr:col>19</xdr:col>
      <xdr:colOff>177800</xdr:colOff>
      <xdr:row>106</xdr:row>
      <xdr:rowOff>108857</xdr:rowOff>
    </xdr:to>
    <xdr:cxnSp macro="">
      <xdr:nvCxnSpPr>
        <xdr:cNvPr id="425" name="直線コネクタ 424">
          <a:extLst>
            <a:ext uri="{FF2B5EF4-FFF2-40B4-BE49-F238E27FC236}">
              <a16:creationId xmlns:a16="http://schemas.microsoft.com/office/drawing/2014/main" id="{95717CC1-9714-48B1-AFB8-D6EA14A0D5DC}"/>
            </a:ext>
          </a:extLst>
        </xdr:cNvPr>
        <xdr:cNvCxnSpPr/>
      </xdr:nvCxnSpPr>
      <xdr:spPr>
        <a:xfrm>
          <a:off x="2626360" y="18243096"/>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154395</xdr:rowOff>
    </xdr:from>
    <xdr:to>
      <xdr:col>10</xdr:col>
      <xdr:colOff>165100</xdr:colOff>
      <xdr:row>106</xdr:row>
      <xdr:rowOff>84545</xdr:rowOff>
    </xdr:to>
    <xdr:sp macro="" textlink="">
      <xdr:nvSpPr>
        <xdr:cNvPr id="426" name="楕円 425">
          <a:extLst>
            <a:ext uri="{FF2B5EF4-FFF2-40B4-BE49-F238E27FC236}">
              <a16:creationId xmlns:a16="http://schemas.microsoft.com/office/drawing/2014/main" id="{A64CE8BB-FC2A-48BC-BE63-715F56D21FCF}"/>
            </a:ext>
          </a:extLst>
        </xdr:cNvPr>
        <xdr:cNvSpPr/>
      </xdr:nvSpPr>
      <xdr:spPr>
        <a:xfrm>
          <a:off x="1774190" y="181566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33745</xdr:rowOff>
    </xdr:from>
    <xdr:to>
      <xdr:col>15</xdr:col>
      <xdr:colOff>50800</xdr:colOff>
      <xdr:row>106</xdr:row>
      <xdr:rowOff>71301</xdr:rowOff>
    </xdr:to>
    <xdr:cxnSp macro="">
      <xdr:nvCxnSpPr>
        <xdr:cNvPr id="427" name="直線コネクタ 426">
          <a:extLst>
            <a:ext uri="{FF2B5EF4-FFF2-40B4-BE49-F238E27FC236}">
              <a16:creationId xmlns:a16="http://schemas.microsoft.com/office/drawing/2014/main" id="{90EACCB5-F9A8-4871-AD51-25DB446C70AC}"/>
            </a:ext>
          </a:extLst>
        </xdr:cNvPr>
        <xdr:cNvCxnSpPr/>
      </xdr:nvCxnSpPr>
      <xdr:spPr>
        <a:xfrm>
          <a:off x="1828800" y="18205540"/>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28" name="楕円 427">
          <a:extLst>
            <a:ext uri="{FF2B5EF4-FFF2-40B4-BE49-F238E27FC236}">
              <a16:creationId xmlns:a16="http://schemas.microsoft.com/office/drawing/2014/main" id="{A550724B-F409-4F31-A2A2-CC0BEBD9F816}"/>
            </a:ext>
          </a:extLst>
        </xdr:cNvPr>
        <xdr:cNvSpPr/>
      </xdr:nvSpPr>
      <xdr:spPr>
        <a:xfrm>
          <a:off x="988060" y="181190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33745</xdr:rowOff>
    </xdr:to>
    <xdr:cxnSp macro="">
      <xdr:nvCxnSpPr>
        <xdr:cNvPr id="429" name="直線コネクタ 428">
          <a:extLst>
            <a:ext uri="{FF2B5EF4-FFF2-40B4-BE49-F238E27FC236}">
              <a16:creationId xmlns:a16="http://schemas.microsoft.com/office/drawing/2014/main" id="{E343B086-8C1F-4895-8F94-7B8FDD920D97}"/>
            </a:ext>
          </a:extLst>
        </xdr:cNvPr>
        <xdr:cNvCxnSpPr/>
      </xdr:nvCxnSpPr>
      <xdr:spPr>
        <a:xfrm>
          <a:off x="1031240" y="18173699"/>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D535B9C3-8571-4821-9BEC-3010B6129342}"/>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EB272E54-581F-47BB-9CB1-E9216ADA96C0}"/>
            </a:ext>
          </a:extLst>
        </xdr:cNvPr>
        <xdr:cNvSpPr txBox="1"/>
      </xdr:nvSpPr>
      <xdr:spPr>
        <a:xfrm>
          <a:off x="2439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A96CBDA9-7CB0-4364-8060-4D78918B9CE2}"/>
            </a:ext>
          </a:extLst>
        </xdr:cNvPr>
        <xdr:cNvSpPr txBox="1"/>
      </xdr:nvSpPr>
      <xdr:spPr>
        <a:xfrm>
          <a:off x="1641484" y="1762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E3B7E0EF-FCE1-4C86-B1B9-C72D0F6F8E9D}"/>
            </a:ext>
          </a:extLst>
        </xdr:cNvPr>
        <xdr:cNvSpPr txBox="1"/>
      </xdr:nvSpPr>
      <xdr:spPr>
        <a:xfrm>
          <a:off x="8553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150784</xdr:rowOff>
    </xdr:from>
    <xdr:ext cx="405111" cy="259045"/>
    <xdr:sp macro="" textlink="">
      <xdr:nvSpPr>
        <xdr:cNvPr id="434" name="n_1mainValue【市民会館】&#10;有形固定資産減価償却率">
          <a:extLst>
            <a:ext uri="{FF2B5EF4-FFF2-40B4-BE49-F238E27FC236}">
              <a16:creationId xmlns:a16="http://schemas.microsoft.com/office/drawing/2014/main" id="{39A5BF52-95D6-4DE7-92FF-83FCAC6D3A82}"/>
            </a:ext>
          </a:extLst>
        </xdr:cNvPr>
        <xdr:cNvSpPr txBox="1"/>
      </xdr:nvSpPr>
      <xdr:spPr>
        <a:xfrm>
          <a:off x="32391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113228</xdr:rowOff>
    </xdr:from>
    <xdr:ext cx="405111" cy="259045"/>
    <xdr:sp macro="" textlink="">
      <xdr:nvSpPr>
        <xdr:cNvPr id="435" name="n_2mainValue【市民会館】&#10;有形固定資産減価償却率">
          <a:extLst>
            <a:ext uri="{FF2B5EF4-FFF2-40B4-BE49-F238E27FC236}">
              <a16:creationId xmlns:a16="http://schemas.microsoft.com/office/drawing/2014/main" id="{EEF033FC-B5D5-4E83-925F-72EB6E33BB91}"/>
            </a:ext>
          </a:extLst>
        </xdr:cNvPr>
        <xdr:cNvSpPr txBox="1"/>
      </xdr:nvSpPr>
      <xdr:spPr>
        <a:xfrm>
          <a:off x="2439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75672</xdr:rowOff>
    </xdr:from>
    <xdr:ext cx="405111" cy="259045"/>
    <xdr:sp macro="" textlink="">
      <xdr:nvSpPr>
        <xdr:cNvPr id="436" name="n_3mainValue【市民会館】&#10;有形固定資産減価償却率">
          <a:extLst>
            <a:ext uri="{FF2B5EF4-FFF2-40B4-BE49-F238E27FC236}">
              <a16:creationId xmlns:a16="http://schemas.microsoft.com/office/drawing/2014/main" id="{36CF39DA-5291-40E8-8F81-F44A4E9CCF96}"/>
            </a:ext>
          </a:extLst>
        </xdr:cNvPr>
        <xdr:cNvSpPr txBox="1"/>
      </xdr:nvSpPr>
      <xdr:spPr>
        <a:xfrm>
          <a:off x="164148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37" name="n_4mainValue【市民会館】&#10;有形固定資産減価償却率">
          <a:extLst>
            <a:ext uri="{FF2B5EF4-FFF2-40B4-BE49-F238E27FC236}">
              <a16:creationId xmlns:a16="http://schemas.microsoft.com/office/drawing/2014/main" id="{D2EB4D04-7FDA-44E3-A681-43B65C483E91}"/>
            </a:ext>
          </a:extLst>
        </xdr:cNvPr>
        <xdr:cNvSpPr txBox="1"/>
      </xdr:nvSpPr>
      <xdr:spPr>
        <a:xfrm>
          <a:off x="85535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8463E2F-B7F0-4F8D-9C8D-29E37F53300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B2D854E-C0FB-4F7C-B7AD-6D32E99A66D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832ADF65-8C99-4F7A-BE62-61736AD48A4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9452711-79D9-43AD-B4BD-3F2C010EDCF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06F8454-1D1D-4510-9B58-6C87CEC92FF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0BCD54A-DF16-4215-BBFB-7CDA6FFF584C}"/>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718179D6-64C0-46DE-AF37-23F6A0AB29C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103D068-B4F6-4E28-B4CC-18B1E313EEC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822FF9A-2744-46C1-8D12-76CB1B071F9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8992D72-0845-4C93-AC40-0A2A6440CB90}"/>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1A7E7070-5980-4FE8-A565-F1E7E4B74C05}"/>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19ECE00-3E7B-4AE1-A918-775BF07E85DC}"/>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11329F06-E1D5-4477-BCBE-1EA009E24FEE}"/>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2CF472F-36A6-49E4-98C7-FAABDA9213C9}"/>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EFB1BD3-3439-4B73-83E9-2F60DEA8BB7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5FA087DC-5104-4379-804F-E902C6D2CB0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68384E9-6CD3-468C-A677-1ADB92ADA22D}"/>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8FD2490-A0A7-4222-8C34-78DD8E712D80}"/>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A87834C4-BFB8-42D6-9371-0D43C574A3B1}"/>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F4F11842-0B7E-4521-BF71-DFD31DD8EE80}"/>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919713D-BBCD-4669-B8ED-3B0CC8B6F3A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BE0D5EC-DDA8-4A8D-BB22-E8D0FDE77FD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3193B6F-E595-4374-8483-CF8C7AFB30E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659DDF64-B3E4-4786-8690-73544E5853CE}"/>
            </a:ext>
          </a:extLst>
        </xdr:cNvPr>
        <xdr:cNvCxnSpPr/>
      </xdr:nvCxnSpPr>
      <xdr:spPr>
        <a:xfrm flipV="1">
          <a:off x="9429115" y="17177384"/>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FC91B078-1EF5-4C81-85E8-9DD2DD26A13F}"/>
            </a:ext>
          </a:extLst>
        </xdr:cNvPr>
        <xdr:cNvSpPr txBox="1"/>
      </xdr:nvSpPr>
      <xdr:spPr>
        <a:xfrm>
          <a:off x="9467850" y="186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E74F31EE-8C3C-44D2-826C-A4C53937F62E}"/>
            </a:ext>
          </a:extLst>
        </xdr:cNvPr>
        <xdr:cNvCxnSpPr/>
      </xdr:nvCxnSpPr>
      <xdr:spPr>
        <a:xfrm>
          <a:off x="9356090" y="1864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8A0AFB9E-2FC0-4BA9-8190-EB7FF75310C6}"/>
            </a:ext>
          </a:extLst>
        </xdr:cNvPr>
        <xdr:cNvSpPr txBox="1"/>
      </xdr:nvSpPr>
      <xdr:spPr>
        <a:xfrm>
          <a:off x="946785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6AA5884E-2AB9-46D7-8FD5-B7BD151696AF}"/>
            </a:ext>
          </a:extLst>
        </xdr:cNvPr>
        <xdr:cNvCxnSpPr/>
      </xdr:nvCxnSpPr>
      <xdr:spPr>
        <a:xfrm>
          <a:off x="9356090" y="171773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74A42694-95EA-416E-9F71-65295178E451}"/>
            </a:ext>
          </a:extLst>
        </xdr:cNvPr>
        <xdr:cNvSpPr txBox="1"/>
      </xdr:nvSpPr>
      <xdr:spPr>
        <a:xfrm>
          <a:off x="9467850" y="18098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D304EDF2-3584-44A5-A1AA-E654918281A6}"/>
            </a:ext>
          </a:extLst>
        </xdr:cNvPr>
        <xdr:cNvSpPr/>
      </xdr:nvSpPr>
      <xdr:spPr>
        <a:xfrm>
          <a:off x="9394190" y="182410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96CBF302-27A5-473C-9C3B-CEF10FB4F086}"/>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B30711EB-6E7C-4973-91BE-1E42970CCA5D}"/>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C65BCA64-4CE5-4457-99DB-E6E6B622C288}"/>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38BF4002-5BBA-40A1-ACC5-4E6E544BCF44}"/>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8BF817B-B0CB-433A-842A-41A3C96D49A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0AC8C35-9D7B-4F3D-9CB0-0B02B79472B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DDF27B0-78A5-442C-A8B7-B1229F605C0C}"/>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A29A7AC-571E-49E9-A199-27EB411928E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C4AFD10-46D4-4767-8765-996D9D6D239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135889</xdr:rowOff>
    </xdr:from>
    <xdr:to>
      <xdr:col>55</xdr:col>
      <xdr:colOff>50800</xdr:colOff>
      <xdr:row>108</xdr:row>
      <xdr:rowOff>66039</xdr:rowOff>
    </xdr:to>
    <xdr:sp macro="" textlink="">
      <xdr:nvSpPr>
        <xdr:cNvPr id="477" name="楕円 476">
          <a:extLst>
            <a:ext uri="{FF2B5EF4-FFF2-40B4-BE49-F238E27FC236}">
              <a16:creationId xmlns:a16="http://schemas.microsoft.com/office/drawing/2014/main" id="{90516FBD-FBDC-4F4B-A4FD-FC6EB7F20BE3}"/>
            </a:ext>
          </a:extLst>
        </xdr:cNvPr>
        <xdr:cNvSpPr/>
      </xdr:nvSpPr>
      <xdr:spPr>
        <a:xfrm>
          <a:off x="9394190" y="184772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50816</xdr:rowOff>
    </xdr:from>
    <xdr:ext cx="469744" cy="259045"/>
    <xdr:sp macro="" textlink="">
      <xdr:nvSpPr>
        <xdr:cNvPr id="478" name="【市民会館】&#10;一人当たり面積該当値テキスト">
          <a:extLst>
            <a:ext uri="{FF2B5EF4-FFF2-40B4-BE49-F238E27FC236}">
              <a16:creationId xmlns:a16="http://schemas.microsoft.com/office/drawing/2014/main" id="{828718E3-53D4-46AE-B78D-AE3C1CF5467D}"/>
            </a:ext>
          </a:extLst>
        </xdr:cNvPr>
        <xdr:cNvSpPr txBox="1"/>
      </xdr:nvSpPr>
      <xdr:spPr>
        <a:xfrm>
          <a:off x="9467850" y="1839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137795</xdr:rowOff>
    </xdr:from>
    <xdr:to>
      <xdr:col>50</xdr:col>
      <xdr:colOff>165100</xdr:colOff>
      <xdr:row>108</xdr:row>
      <xdr:rowOff>67945</xdr:rowOff>
    </xdr:to>
    <xdr:sp macro="" textlink="">
      <xdr:nvSpPr>
        <xdr:cNvPr id="479" name="楕円 478">
          <a:extLst>
            <a:ext uri="{FF2B5EF4-FFF2-40B4-BE49-F238E27FC236}">
              <a16:creationId xmlns:a16="http://schemas.microsoft.com/office/drawing/2014/main" id="{A3351C1C-EAEF-4BB7-B816-3E52082B16D7}"/>
            </a:ext>
          </a:extLst>
        </xdr:cNvPr>
        <xdr:cNvSpPr/>
      </xdr:nvSpPr>
      <xdr:spPr>
        <a:xfrm>
          <a:off x="8632190" y="184791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15239</xdr:rowOff>
    </xdr:from>
    <xdr:to>
      <xdr:col>55</xdr:col>
      <xdr:colOff>0</xdr:colOff>
      <xdr:row>108</xdr:row>
      <xdr:rowOff>17145</xdr:rowOff>
    </xdr:to>
    <xdr:cxnSp macro="">
      <xdr:nvCxnSpPr>
        <xdr:cNvPr id="480" name="直線コネクタ 479">
          <a:extLst>
            <a:ext uri="{FF2B5EF4-FFF2-40B4-BE49-F238E27FC236}">
              <a16:creationId xmlns:a16="http://schemas.microsoft.com/office/drawing/2014/main" id="{F141302F-0BDD-468C-B68B-4EA1074F04A6}"/>
            </a:ext>
          </a:extLst>
        </xdr:cNvPr>
        <xdr:cNvCxnSpPr/>
      </xdr:nvCxnSpPr>
      <xdr:spPr>
        <a:xfrm flipV="1">
          <a:off x="8686800" y="18535649"/>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139700</xdr:rowOff>
    </xdr:from>
    <xdr:to>
      <xdr:col>46</xdr:col>
      <xdr:colOff>38100</xdr:colOff>
      <xdr:row>108</xdr:row>
      <xdr:rowOff>69850</xdr:rowOff>
    </xdr:to>
    <xdr:sp macro="" textlink="">
      <xdr:nvSpPr>
        <xdr:cNvPr id="481" name="楕円 480">
          <a:extLst>
            <a:ext uri="{FF2B5EF4-FFF2-40B4-BE49-F238E27FC236}">
              <a16:creationId xmlns:a16="http://schemas.microsoft.com/office/drawing/2014/main" id="{DCFF3BD4-5CBC-4471-A584-8C403077CB09}"/>
            </a:ext>
          </a:extLst>
        </xdr:cNvPr>
        <xdr:cNvSpPr/>
      </xdr:nvSpPr>
      <xdr:spPr>
        <a:xfrm>
          <a:off x="7846060" y="18481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17145</xdr:rowOff>
    </xdr:from>
    <xdr:to>
      <xdr:col>50</xdr:col>
      <xdr:colOff>114300</xdr:colOff>
      <xdr:row>108</xdr:row>
      <xdr:rowOff>19050</xdr:rowOff>
    </xdr:to>
    <xdr:cxnSp macro="">
      <xdr:nvCxnSpPr>
        <xdr:cNvPr id="482" name="直線コネクタ 481">
          <a:extLst>
            <a:ext uri="{FF2B5EF4-FFF2-40B4-BE49-F238E27FC236}">
              <a16:creationId xmlns:a16="http://schemas.microsoft.com/office/drawing/2014/main" id="{FC9330C9-60C2-4F89-8EC8-9AEE70ABAEFC}"/>
            </a:ext>
          </a:extLst>
        </xdr:cNvPr>
        <xdr:cNvCxnSpPr/>
      </xdr:nvCxnSpPr>
      <xdr:spPr>
        <a:xfrm flipV="1">
          <a:off x="7889240" y="185375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141605</xdr:rowOff>
    </xdr:from>
    <xdr:to>
      <xdr:col>41</xdr:col>
      <xdr:colOff>101600</xdr:colOff>
      <xdr:row>108</xdr:row>
      <xdr:rowOff>71755</xdr:rowOff>
    </xdr:to>
    <xdr:sp macro="" textlink="">
      <xdr:nvSpPr>
        <xdr:cNvPr id="483" name="楕円 482">
          <a:extLst>
            <a:ext uri="{FF2B5EF4-FFF2-40B4-BE49-F238E27FC236}">
              <a16:creationId xmlns:a16="http://schemas.microsoft.com/office/drawing/2014/main" id="{632B42E4-8F9F-40D7-AC69-B4282FB150AB}"/>
            </a:ext>
          </a:extLst>
        </xdr:cNvPr>
        <xdr:cNvSpPr/>
      </xdr:nvSpPr>
      <xdr:spPr>
        <a:xfrm>
          <a:off x="7029450" y="18484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19050</xdr:rowOff>
    </xdr:from>
    <xdr:to>
      <xdr:col>45</xdr:col>
      <xdr:colOff>177800</xdr:colOff>
      <xdr:row>108</xdr:row>
      <xdr:rowOff>20955</xdr:rowOff>
    </xdr:to>
    <xdr:cxnSp macro="">
      <xdr:nvCxnSpPr>
        <xdr:cNvPr id="484" name="直線コネクタ 483">
          <a:extLst>
            <a:ext uri="{FF2B5EF4-FFF2-40B4-BE49-F238E27FC236}">
              <a16:creationId xmlns:a16="http://schemas.microsoft.com/office/drawing/2014/main" id="{CF950168-826E-44EC-816E-580D0373005C}"/>
            </a:ext>
          </a:extLst>
        </xdr:cNvPr>
        <xdr:cNvCxnSpPr/>
      </xdr:nvCxnSpPr>
      <xdr:spPr>
        <a:xfrm flipV="1">
          <a:off x="7084060" y="1853184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85" name="楕円 484">
          <a:extLst>
            <a:ext uri="{FF2B5EF4-FFF2-40B4-BE49-F238E27FC236}">
              <a16:creationId xmlns:a16="http://schemas.microsoft.com/office/drawing/2014/main" id="{B76BA166-077D-491C-AEFA-2FC8B0A6C7E4}"/>
            </a:ext>
          </a:extLst>
        </xdr:cNvPr>
        <xdr:cNvSpPr/>
      </xdr:nvSpPr>
      <xdr:spPr>
        <a:xfrm>
          <a:off x="6231890" y="1848675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20955</xdr:rowOff>
    </xdr:from>
    <xdr:to>
      <xdr:col>41</xdr:col>
      <xdr:colOff>50800</xdr:colOff>
      <xdr:row>108</xdr:row>
      <xdr:rowOff>22861</xdr:rowOff>
    </xdr:to>
    <xdr:cxnSp macro="">
      <xdr:nvCxnSpPr>
        <xdr:cNvPr id="486" name="直線コネクタ 485">
          <a:extLst>
            <a:ext uri="{FF2B5EF4-FFF2-40B4-BE49-F238E27FC236}">
              <a16:creationId xmlns:a16="http://schemas.microsoft.com/office/drawing/2014/main" id="{FA818DEB-D46E-498E-867A-297C9A292028}"/>
            </a:ext>
          </a:extLst>
        </xdr:cNvPr>
        <xdr:cNvCxnSpPr/>
      </xdr:nvCxnSpPr>
      <xdr:spPr>
        <a:xfrm flipV="1">
          <a:off x="6286500" y="18533745"/>
          <a:ext cx="7975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C016A1EC-8FF0-435B-9CA9-A6275256CA98}"/>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E154D911-4471-4007-AC5B-D66FAA517E41}"/>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6B436B81-92CA-4FE6-AD6B-EFC0E1ACDAB6}"/>
            </a:ext>
          </a:extLst>
        </xdr:cNvPr>
        <xdr:cNvSpPr txBox="1"/>
      </xdr:nvSpPr>
      <xdr:spPr>
        <a:xfrm>
          <a:off x="686633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E1B3FC6C-AE81-4499-AA79-0CF5831DA4F7}"/>
            </a:ext>
          </a:extLst>
        </xdr:cNvPr>
        <xdr:cNvSpPr txBox="1"/>
      </xdr:nvSpPr>
      <xdr:spPr>
        <a:xfrm>
          <a:off x="606877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59072</xdr:rowOff>
    </xdr:from>
    <xdr:ext cx="469744" cy="259045"/>
    <xdr:sp macro="" textlink="">
      <xdr:nvSpPr>
        <xdr:cNvPr id="491" name="n_1mainValue【市民会館】&#10;一人当たり面積">
          <a:extLst>
            <a:ext uri="{FF2B5EF4-FFF2-40B4-BE49-F238E27FC236}">
              <a16:creationId xmlns:a16="http://schemas.microsoft.com/office/drawing/2014/main" id="{49BB3524-9C50-41C9-AF90-094CADC52268}"/>
            </a:ext>
          </a:extLst>
        </xdr:cNvPr>
        <xdr:cNvSpPr txBox="1"/>
      </xdr:nvSpPr>
      <xdr:spPr>
        <a:xfrm>
          <a:off x="8454467" y="1857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60977</xdr:rowOff>
    </xdr:from>
    <xdr:ext cx="469744" cy="259045"/>
    <xdr:sp macro="" textlink="">
      <xdr:nvSpPr>
        <xdr:cNvPr id="492" name="n_2mainValue【市民会館】&#10;一人当たり面積">
          <a:extLst>
            <a:ext uri="{FF2B5EF4-FFF2-40B4-BE49-F238E27FC236}">
              <a16:creationId xmlns:a16="http://schemas.microsoft.com/office/drawing/2014/main" id="{EDD231BF-FE44-4BEB-A10F-1C6A1199A6F2}"/>
            </a:ext>
          </a:extLst>
        </xdr:cNvPr>
        <xdr:cNvSpPr txBox="1"/>
      </xdr:nvSpPr>
      <xdr:spPr>
        <a:xfrm>
          <a:off x="7673417" y="185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62882</xdr:rowOff>
    </xdr:from>
    <xdr:ext cx="469744" cy="259045"/>
    <xdr:sp macro="" textlink="">
      <xdr:nvSpPr>
        <xdr:cNvPr id="493" name="n_3mainValue【市民会館】&#10;一人当たり面積">
          <a:extLst>
            <a:ext uri="{FF2B5EF4-FFF2-40B4-BE49-F238E27FC236}">
              <a16:creationId xmlns:a16="http://schemas.microsoft.com/office/drawing/2014/main" id="{A2B85929-9E6A-4E9E-8695-A97F6B463670}"/>
            </a:ext>
          </a:extLst>
        </xdr:cNvPr>
        <xdr:cNvSpPr txBox="1"/>
      </xdr:nvSpPr>
      <xdr:spPr>
        <a:xfrm>
          <a:off x="6866332"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94" name="n_4mainValue【市民会館】&#10;一人当たり面積">
          <a:extLst>
            <a:ext uri="{FF2B5EF4-FFF2-40B4-BE49-F238E27FC236}">
              <a16:creationId xmlns:a16="http://schemas.microsoft.com/office/drawing/2014/main" id="{C64F3BD6-3CC1-4C02-A6DD-DB598799FEE7}"/>
            </a:ext>
          </a:extLst>
        </xdr:cNvPr>
        <xdr:cNvSpPr txBox="1"/>
      </xdr:nvSpPr>
      <xdr:spPr>
        <a:xfrm>
          <a:off x="6068772" y="185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B78D497-E715-48A2-A432-9062AF3FE32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21AAF18D-C3BB-4F40-9F2D-101005B31D8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2DCFA2C-1719-4566-877E-79715C2F56E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B3A20B0-9A41-4B7A-96DF-796D413D9EC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4326750-C1DA-4FDB-A9BC-60A79E3F586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C871FD7-C260-4C70-AFF3-99316C2310D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307619C-83ED-45D5-871E-ED058AFF667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D18CD57B-25D3-4278-9F97-2DF1E34FEC8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AB3023C-3480-40A4-A7F8-DB5B57D6B636}"/>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6A35CAF-5A9C-43F0-BAA1-2534629B9C2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1FC5CB1-3EDD-4E3E-AA79-87498B961FD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15369C7E-420C-4420-94F7-960A996CCB6D}"/>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880A51B8-68E8-4599-9E60-935B23000DC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D2F45EF-EEC6-47FA-A774-FFBC68338F2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72FB6C44-2F55-4064-B2F2-B74AAA711D9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DE49629F-BD9C-48FE-86FC-5411DBA4960F}"/>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67D2D6F4-28AB-48A0-A6B4-5443641DC7F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4A358B7B-644A-4E88-9B9B-02839D30E943}"/>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0AAC910-F9CA-40A5-9401-06C2246E2B87}"/>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67879E92-5B7F-4CDC-B2E2-2563B19D6FC4}"/>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8F8E1607-FAE4-4B42-8A69-753A03CBFC2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8E44D38E-E3DD-4F3B-A5D1-47D3234B428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95E0B6C2-8C03-44A4-A2BF-5C0DDA3A7480}"/>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5EB553B-5CCD-4330-AA9D-2A248E31333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18504699-AD19-4792-8CE2-BB5EF68A5F8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AB3A4E11-6156-4B9C-AA18-EA0021E3BCF9}"/>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EDF53BD2-7FE2-4164-B216-3DBA0C90B804}"/>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8E2552E6-3CF9-4746-AE2C-D592480D0E8C}"/>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F3B44F73-48C2-4C96-9885-48D82CC94740}"/>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5706EA3C-FC0F-4FFA-8858-535E40C6BCAA}"/>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E186C10A-272D-4E08-B02A-C27E312A2344}"/>
            </a:ext>
          </a:extLst>
        </xdr:cNvPr>
        <xdr:cNvSpPr txBox="1"/>
      </xdr:nvSpPr>
      <xdr:spPr>
        <a:xfrm>
          <a:off x="1474216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728740D8-6681-45D8-BCC7-A7F4DEBACC4B}"/>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3EF9E72B-1940-44FD-8E82-E18586FB31C7}"/>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7579CC5C-7C8B-4156-BC8D-A1E3FC36D44B}"/>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41265991-C289-4334-8FAC-A527BEB88510}"/>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DC6E9CEC-9C33-441F-8364-23BF29243931}"/>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80E37C3-F7EF-4FB1-BC10-0513727B750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2AC8EF8-2E09-4AC6-98E0-47036D28076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6E69236-235C-4F44-8516-90C4F250DD1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9AB744D-E6D8-488E-8EA5-BF377CD8448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0A4DF9D-4AD1-47D1-BE8E-4AC112187DC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6" name="楕円 535">
          <a:extLst>
            <a:ext uri="{FF2B5EF4-FFF2-40B4-BE49-F238E27FC236}">
              <a16:creationId xmlns:a16="http://schemas.microsoft.com/office/drawing/2014/main" id="{D43658D2-282F-42F1-B60D-CDDAC7E2D7D6}"/>
            </a:ext>
          </a:extLst>
        </xdr:cNvPr>
        <xdr:cNvSpPr/>
      </xdr:nvSpPr>
      <xdr:spPr>
        <a:xfrm>
          <a:off x="14649450" y="6704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D9A9FACB-B594-48C0-BA30-412CD1640D9E}"/>
            </a:ext>
          </a:extLst>
        </xdr:cNvPr>
        <xdr:cNvSpPr txBox="1"/>
      </xdr:nvSpPr>
      <xdr:spPr>
        <a:xfrm>
          <a:off x="1474216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38" name="楕円 537">
          <a:extLst>
            <a:ext uri="{FF2B5EF4-FFF2-40B4-BE49-F238E27FC236}">
              <a16:creationId xmlns:a16="http://schemas.microsoft.com/office/drawing/2014/main" id="{3BE0F32B-E7FB-453A-909B-504E5700D027}"/>
            </a:ext>
          </a:extLst>
        </xdr:cNvPr>
        <xdr:cNvSpPr/>
      </xdr:nvSpPr>
      <xdr:spPr>
        <a:xfrm>
          <a:off x="13887450" y="6760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125185</xdr:rowOff>
    </xdr:to>
    <xdr:cxnSp macro="">
      <xdr:nvCxnSpPr>
        <xdr:cNvPr id="539" name="直線コネクタ 538">
          <a:extLst>
            <a:ext uri="{FF2B5EF4-FFF2-40B4-BE49-F238E27FC236}">
              <a16:creationId xmlns:a16="http://schemas.microsoft.com/office/drawing/2014/main" id="{445EC045-A164-43D3-8EE4-79E74E4D7A25}"/>
            </a:ext>
          </a:extLst>
        </xdr:cNvPr>
        <xdr:cNvCxnSpPr/>
      </xdr:nvCxnSpPr>
      <xdr:spPr>
        <a:xfrm flipV="1">
          <a:off x="13942060" y="6749415"/>
          <a:ext cx="762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142966</xdr:rowOff>
    </xdr:from>
    <xdr:to>
      <xdr:col>76</xdr:col>
      <xdr:colOff>165100</xdr:colOff>
      <xdr:row>40</xdr:row>
      <xdr:rowOff>73116</xdr:rowOff>
    </xdr:to>
    <xdr:sp macro="" textlink="">
      <xdr:nvSpPr>
        <xdr:cNvPr id="540" name="楕円 539">
          <a:extLst>
            <a:ext uri="{FF2B5EF4-FFF2-40B4-BE49-F238E27FC236}">
              <a16:creationId xmlns:a16="http://schemas.microsoft.com/office/drawing/2014/main" id="{138EB0B1-F353-45AC-A73E-8FABAC211FCF}"/>
            </a:ext>
          </a:extLst>
        </xdr:cNvPr>
        <xdr:cNvSpPr/>
      </xdr:nvSpPr>
      <xdr:spPr>
        <a:xfrm>
          <a:off x="13089890" y="68276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125185</xdr:rowOff>
    </xdr:from>
    <xdr:to>
      <xdr:col>81</xdr:col>
      <xdr:colOff>50800</xdr:colOff>
      <xdr:row>40</xdr:row>
      <xdr:rowOff>22316</xdr:rowOff>
    </xdr:to>
    <xdr:cxnSp macro="">
      <xdr:nvCxnSpPr>
        <xdr:cNvPr id="541" name="直線コネクタ 540">
          <a:extLst>
            <a:ext uri="{FF2B5EF4-FFF2-40B4-BE49-F238E27FC236}">
              <a16:creationId xmlns:a16="http://schemas.microsoft.com/office/drawing/2014/main" id="{865ECFA2-2138-4BF1-A7E2-862DB1217785}"/>
            </a:ext>
          </a:extLst>
        </xdr:cNvPr>
        <xdr:cNvCxnSpPr/>
      </xdr:nvCxnSpPr>
      <xdr:spPr>
        <a:xfrm flipV="1">
          <a:off x="13144500" y="6813640"/>
          <a:ext cx="79756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542" name="楕円 541">
          <a:extLst>
            <a:ext uri="{FF2B5EF4-FFF2-40B4-BE49-F238E27FC236}">
              <a16:creationId xmlns:a16="http://schemas.microsoft.com/office/drawing/2014/main" id="{DF7197CA-98FD-4A58-9A56-DEB05E34E135}"/>
            </a:ext>
          </a:extLst>
        </xdr:cNvPr>
        <xdr:cNvSpPr/>
      </xdr:nvSpPr>
      <xdr:spPr>
        <a:xfrm>
          <a:off x="12303760" y="6877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66403</xdr:rowOff>
    </xdr:to>
    <xdr:cxnSp macro="">
      <xdr:nvCxnSpPr>
        <xdr:cNvPr id="543" name="直線コネクタ 542">
          <a:extLst>
            <a:ext uri="{FF2B5EF4-FFF2-40B4-BE49-F238E27FC236}">
              <a16:creationId xmlns:a16="http://schemas.microsoft.com/office/drawing/2014/main" id="{C543B490-100F-4AE2-896C-7CF528444E17}"/>
            </a:ext>
          </a:extLst>
        </xdr:cNvPr>
        <xdr:cNvCxnSpPr/>
      </xdr:nvCxnSpPr>
      <xdr:spPr>
        <a:xfrm flipV="1">
          <a:off x="12346940" y="6876506"/>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111941</xdr:rowOff>
    </xdr:from>
    <xdr:to>
      <xdr:col>67</xdr:col>
      <xdr:colOff>101600</xdr:colOff>
      <xdr:row>41</xdr:row>
      <xdr:rowOff>42091</xdr:rowOff>
    </xdr:to>
    <xdr:sp macro="" textlink="">
      <xdr:nvSpPr>
        <xdr:cNvPr id="544" name="楕円 543">
          <a:extLst>
            <a:ext uri="{FF2B5EF4-FFF2-40B4-BE49-F238E27FC236}">
              <a16:creationId xmlns:a16="http://schemas.microsoft.com/office/drawing/2014/main" id="{7E24D074-EBB8-48F0-AE99-D4FA03628409}"/>
            </a:ext>
          </a:extLst>
        </xdr:cNvPr>
        <xdr:cNvSpPr/>
      </xdr:nvSpPr>
      <xdr:spPr>
        <a:xfrm>
          <a:off x="11487150" y="69699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66403</xdr:rowOff>
    </xdr:from>
    <xdr:to>
      <xdr:col>71</xdr:col>
      <xdr:colOff>177800</xdr:colOff>
      <xdr:row>40</xdr:row>
      <xdr:rowOff>162741</xdr:rowOff>
    </xdr:to>
    <xdr:cxnSp macro="">
      <xdr:nvCxnSpPr>
        <xdr:cNvPr id="545" name="直線コネクタ 544">
          <a:extLst>
            <a:ext uri="{FF2B5EF4-FFF2-40B4-BE49-F238E27FC236}">
              <a16:creationId xmlns:a16="http://schemas.microsoft.com/office/drawing/2014/main" id="{304B8C3D-71A3-435F-AB98-42780F78DB23}"/>
            </a:ext>
          </a:extLst>
        </xdr:cNvPr>
        <xdr:cNvCxnSpPr/>
      </xdr:nvCxnSpPr>
      <xdr:spPr>
        <a:xfrm flipV="1">
          <a:off x="11541760" y="6922498"/>
          <a:ext cx="80518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13227268-9931-4527-A9B1-35E1DB68FC9F}"/>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77898428-61B3-49CA-BB64-C1897402FADF}"/>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83F3BD77-DC7D-4411-8735-CA2D725940FD}"/>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D2865208-78FC-4F5C-8781-670A490C7474}"/>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26549976-385B-4D6B-A436-6B0B8D505F6B}"/>
            </a:ext>
          </a:extLst>
        </xdr:cNvPr>
        <xdr:cNvSpPr txBox="1"/>
      </xdr:nvSpPr>
      <xdr:spPr>
        <a:xfrm>
          <a:off x="13738234" y="68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64243</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791983E1-1926-4E5A-B553-9E2C5830DABD}"/>
            </a:ext>
          </a:extLst>
        </xdr:cNvPr>
        <xdr:cNvSpPr txBox="1"/>
      </xdr:nvSpPr>
      <xdr:spPr>
        <a:xfrm>
          <a:off x="12957184" y="691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E3C69896-6A0F-46DD-A3F7-68D280CA4728}"/>
            </a:ext>
          </a:extLst>
        </xdr:cNvPr>
        <xdr:cNvSpPr txBox="1"/>
      </xdr:nvSpPr>
      <xdr:spPr>
        <a:xfrm>
          <a:off x="12171054" y="696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33218</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29CD92FE-B52A-448F-9215-544CA305C920}"/>
            </a:ext>
          </a:extLst>
        </xdr:cNvPr>
        <xdr:cNvSpPr txBox="1"/>
      </xdr:nvSpPr>
      <xdr:spPr>
        <a:xfrm>
          <a:off x="11354444" y="70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74AA1D7A-D0A2-43AB-A5D0-8E54A3D3481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A89C930-CF09-467D-934E-CBC1F13D9E3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D7CA3C39-2F6A-4D0F-ABD9-AD4C4AF3593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829A4300-5462-4C8C-9F1C-3E1E2A73B86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E66383E7-914A-4BE1-8AB7-67A71330DF7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7E4FF813-1052-4E89-8190-2500F512D58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B7B071F-DEC4-43A5-8199-B5C9993279B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5EC79EE-795B-4572-B814-01E0E00268B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F0661772-8AF0-4DEF-93C2-C6DD56F70B5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9287BD3-139C-4532-B630-914A9DD4007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3A8353E-B5A3-4545-8C37-C3EE461D360E}"/>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CD8816BD-7FC1-4E2B-8489-E32F0C4E8D69}"/>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F01781B0-00B8-4836-A311-B73BDFF535A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7F0BF8AA-DE0D-4664-8469-CD481569A4C2}"/>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F7C38111-A39B-4ECE-BBA6-695444DB9561}"/>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C1C20CAF-D23E-4751-A3FD-5200679D6EE6}"/>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89BE2839-43CE-4D20-A64D-49D23CCB4E83}"/>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FFD63688-3F97-4B24-870B-0F6FC8BB5F3F}"/>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2F31B0A2-C155-49E1-8AC1-48BD6A041EC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4D95FED-D906-4712-8475-F70C71D768C5}"/>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5FFDF3F4-9155-4CF9-A27C-A1F18D75013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E61744D-CF80-4505-9854-FE80C07341B0}"/>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7766B5C1-BA8B-405E-8CE2-3A580162D449}"/>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A87FADDC-3165-48AB-982E-49441655C5EF}"/>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1AA0534E-86F7-4A24-B11F-8A4F7E9AAF55}"/>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366F2C62-D101-4546-AAA7-D6886536F440}"/>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BFFC4715-818F-434C-81DB-51C6D00CC916}"/>
            </a:ext>
          </a:extLst>
        </xdr:cNvPr>
        <xdr:cNvSpPr txBox="1"/>
      </xdr:nvSpPr>
      <xdr:spPr>
        <a:xfrm>
          <a:off x="19985990" y="64279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C446CAEC-5C3D-4239-8618-9DC8380BE4BF}"/>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BAC0E6DC-203B-4438-9915-51799493AEA4}"/>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EA287BEC-E9CA-4FCD-8F39-2AB81F38876F}"/>
            </a:ext>
          </a:extLst>
        </xdr:cNvPr>
        <xdr:cNvSpPr/>
      </xdr:nvSpPr>
      <xdr:spPr>
        <a:xfrm>
          <a:off x="18345150" y="66074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86DFB168-1271-487A-BB5B-AEF106046164}"/>
            </a:ext>
          </a:extLst>
        </xdr:cNvPr>
        <xdr:cNvSpPr/>
      </xdr:nvSpPr>
      <xdr:spPr>
        <a:xfrm>
          <a:off x="17547590" y="6618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2F8BB91E-EADA-4342-9458-033C4CF32EB7}"/>
            </a:ext>
          </a:extLst>
        </xdr:cNvPr>
        <xdr:cNvSpPr/>
      </xdr:nvSpPr>
      <xdr:spPr>
        <a:xfrm>
          <a:off x="16761460" y="581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4B96F3E-BC1B-435C-8760-C37DF281A5A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1B64CD4-377A-4230-95E9-1FB83F4984F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BCE9249-1F40-4986-BB9A-42E26D30137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7B46EB9-94D7-42DE-8009-D285A5AE035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5F90C3D-CCDE-4E5E-A7C2-6C7562FE241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42339</xdr:rowOff>
    </xdr:from>
    <xdr:to>
      <xdr:col>116</xdr:col>
      <xdr:colOff>114300</xdr:colOff>
      <xdr:row>39</xdr:row>
      <xdr:rowOff>143939</xdr:rowOff>
    </xdr:to>
    <xdr:sp macro="" textlink="">
      <xdr:nvSpPr>
        <xdr:cNvPr id="591" name="楕円 590">
          <a:extLst>
            <a:ext uri="{FF2B5EF4-FFF2-40B4-BE49-F238E27FC236}">
              <a16:creationId xmlns:a16="http://schemas.microsoft.com/office/drawing/2014/main" id="{FD928E23-A712-4B2F-A02A-F34DC8B9B259}"/>
            </a:ext>
          </a:extLst>
        </xdr:cNvPr>
        <xdr:cNvSpPr/>
      </xdr:nvSpPr>
      <xdr:spPr>
        <a:xfrm>
          <a:off x="19904710" y="67307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20766</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B341C3A3-19D5-4E0B-A80C-7D0AC7ABED88}"/>
            </a:ext>
          </a:extLst>
        </xdr:cNvPr>
        <xdr:cNvSpPr txBox="1"/>
      </xdr:nvSpPr>
      <xdr:spPr>
        <a:xfrm>
          <a:off x="19985990" y="67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72665</xdr:rowOff>
    </xdr:from>
    <xdr:to>
      <xdr:col>112</xdr:col>
      <xdr:colOff>38100</xdr:colOff>
      <xdr:row>40</xdr:row>
      <xdr:rowOff>2815</xdr:rowOff>
    </xdr:to>
    <xdr:sp macro="" textlink="">
      <xdr:nvSpPr>
        <xdr:cNvPr id="593" name="楕円 592">
          <a:extLst>
            <a:ext uri="{FF2B5EF4-FFF2-40B4-BE49-F238E27FC236}">
              <a16:creationId xmlns:a16="http://schemas.microsoft.com/office/drawing/2014/main" id="{AEE1BE9E-FF91-4D6A-BD28-6719010AFF64}"/>
            </a:ext>
          </a:extLst>
        </xdr:cNvPr>
        <xdr:cNvSpPr/>
      </xdr:nvSpPr>
      <xdr:spPr>
        <a:xfrm>
          <a:off x="19161760" y="6759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93139</xdr:rowOff>
    </xdr:from>
    <xdr:to>
      <xdr:col>116</xdr:col>
      <xdr:colOff>63500</xdr:colOff>
      <xdr:row>39</xdr:row>
      <xdr:rowOff>123465</xdr:rowOff>
    </xdr:to>
    <xdr:cxnSp macro="">
      <xdr:nvCxnSpPr>
        <xdr:cNvPr id="594" name="直線コネクタ 593">
          <a:extLst>
            <a:ext uri="{FF2B5EF4-FFF2-40B4-BE49-F238E27FC236}">
              <a16:creationId xmlns:a16="http://schemas.microsoft.com/office/drawing/2014/main" id="{E8E40055-DF33-4BF9-B773-00B6318C6FD2}"/>
            </a:ext>
          </a:extLst>
        </xdr:cNvPr>
        <xdr:cNvCxnSpPr/>
      </xdr:nvCxnSpPr>
      <xdr:spPr>
        <a:xfrm flipV="1">
          <a:off x="19204940" y="6783499"/>
          <a:ext cx="74295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102827</xdr:rowOff>
    </xdr:from>
    <xdr:to>
      <xdr:col>107</xdr:col>
      <xdr:colOff>101600</xdr:colOff>
      <xdr:row>40</xdr:row>
      <xdr:rowOff>32977</xdr:rowOff>
    </xdr:to>
    <xdr:sp macro="" textlink="">
      <xdr:nvSpPr>
        <xdr:cNvPr id="595" name="楕円 594">
          <a:extLst>
            <a:ext uri="{FF2B5EF4-FFF2-40B4-BE49-F238E27FC236}">
              <a16:creationId xmlns:a16="http://schemas.microsoft.com/office/drawing/2014/main" id="{4F3793FD-213D-4D5E-8066-3637057F90D5}"/>
            </a:ext>
          </a:extLst>
        </xdr:cNvPr>
        <xdr:cNvSpPr/>
      </xdr:nvSpPr>
      <xdr:spPr>
        <a:xfrm>
          <a:off x="18345150" y="67855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123465</xdr:rowOff>
    </xdr:from>
    <xdr:to>
      <xdr:col>111</xdr:col>
      <xdr:colOff>177800</xdr:colOff>
      <xdr:row>39</xdr:row>
      <xdr:rowOff>153627</xdr:rowOff>
    </xdr:to>
    <xdr:cxnSp macro="">
      <xdr:nvCxnSpPr>
        <xdr:cNvPr id="596" name="直線コネクタ 595">
          <a:extLst>
            <a:ext uri="{FF2B5EF4-FFF2-40B4-BE49-F238E27FC236}">
              <a16:creationId xmlns:a16="http://schemas.microsoft.com/office/drawing/2014/main" id="{E789492F-0AAB-41B2-8F33-00DBC2CD2EFB}"/>
            </a:ext>
          </a:extLst>
        </xdr:cNvPr>
        <xdr:cNvCxnSpPr/>
      </xdr:nvCxnSpPr>
      <xdr:spPr>
        <a:xfrm flipV="1">
          <a:off x="18399760" y="6811920"/>
          <a:ext cx="80518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123044</xdr:rowOff>
    </xdr:from>
    <xdr:to>
      <xdr:col>102</xdr:col>
      <xdr:colOff>165100</xdr:colOff>
      <xdr:row>40</xdr:row>
      <xdr:rowOff>53194</xdr:rowOff>
    </xdr:to>
    <xdr:sp macro="" textlink="">
      <xdr:nvSpPr>
        <xdr:cNvPr id="597" name="楕円 596">
          <a:extLst>
            <a:ext uri="{FF2B5EF4-FFF2-40B4-BE49-F238E27FC236}">
              <a16:creationId xmlns:a16="http://schemas.microsoft.com/office/drawing/2014/main" id="{123E4396-2969-4FD9-B68D-8BE6831D0D59}"/>
            </a:ext>
          </a:extLst>
        </xdr:cNvPr>
        <xdr:cNvSpPr/>
      </xdr:nvSpPr>
      <xdr:spPr>
        <a:xfrm>
          <a:off x="17547590" y="68114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153627</xdr:rowOff>
    </xdr:from>
    <xdr:to>
      <xdr:col>107</xdr:col>
      <xdr:colOff>50800</xdr:colOff>
      <xdr:row>40</xdr:row>
      <xdr:rowOff>2394</xdr:rowOff>
    </xdr:to>
    <xdr:cxnSp macro="">
      <xdr:nvCxnSpPr>
        <xdr:cNvPr id="598" name="直線コネクタ 597">
          <a:extLst>
            <a:ext uri="{FF2B5EF4-FFF2-40B4-BE49-F238E27FC236}">
              <a16:creationId xmlns:a16="http://schemas.microsoft.com/office/drawing/2014/main" id="{B9F6EF40-03DE-4D32-A18F-6234E6556B10}"/>
            </a:ext>
          </a:extLst>
        </xdr:cNvPr>
        <xdr:cNvCxnSpPr/>
      </xdr:nvCxnSpPr>
      <xdr:spPr>
        <a:xfrm flipV="1">
          <a:off x="17602200" y="6840177"/>
          <a:ext cx="79756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147166</xdr:rowOff>
    </xdr:from>
    <xdr:to>
      <xdr:col>98</xdr:col>
      <xdr:colOff>38100</xdr:colOff>
      <xdr:row>40</xdr:row>
      <xdr:rowOff>77316</xdr:rowOff>
    </xdr:to>
    <xdr:sp macro="" textlink="">
      <xdr:nvSpPr>
        <xdr:cNvPr id="599" name="楕円 598">
          <a:extLst>
            <a:ext uri="{FF2B5EF4-FFF2-40B4-BE49-F238E27FC236}">
              <a16:creationId xmlns:a16="http://schemas.microsoft.com/office/drawing/2014/main" id="{83B6D783-6297-4FE6-9E72-1C6CCAFD0443}"/>
            </a:ext>
          </a:extLst>
        </xdr:cNvPr>
        <xdr:cNvSpPr/>
      </xdr:nvSpPr>
      <xdr:spPr>
        <a:xfrm>
          <a:off x="16761460" y="68318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2394</xdr:rowOff>
    </xdr:from>
    <xdr:to>
      <xdr:col>102</xdr:col>
      <xdr:colOff>114300</xdr:colOff>
      <xdr:row>40</xdr:row>
      <xdr:rowOff>26516</xdr:rowOff>
    </xdr:to>
    <xdr:cxnSp macro="">
      <xdr:nvCxnSpPr>
        <xdr:cNvPr id="600" name="直線コネクタ 599">
          <a:extLst>
            <a:ext uri="{FF2B5EF4-FFF2-40B4-BE49-F238E27FC236}">
              <a16:creationId xmlns:a16="http://schemas.microsoft.com/office/drawing/2014/main" id="{F338CCB2-C42A-44D4-B7B2-74AA3154EEAA}"/>
            </a:ext>
          </a:extLst>
        </xdr:cNvPr>
        <xdr:cNvCxnSpPr/>
      </xdr:nvCxnSpPr>
      <xdr:spPr>
        <a:xfrm flipV="1">
          <a:off x="16804640" y="6860394"/>
          <a:ext cx="79756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E7F4C1ED-E37D-47CC-8A3C-C6A56AEFA0E5}"/>
            </a:ext>
          </a:extLst>
        </xdr:cNvPr>
        <xdr:cNvSpPr txBox="1"/>
      </xdr:nvSpPr>
      <xdr:spPr>
        <a:xfrm>
          <a:off x="18919405" y="63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8616194E-5017-4CE9-86BF-9A6FACF26538}"/>
            </a:ext>
          </a:extLst>
        </xdr:cNvPr>
        <xdr:cNvSpPr txBox="1"/>
      </xdr:nvSpPr>
      <xdr:spPr>
        <a:xfrm>
          <a:off x="1813835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94468F8A-D41F-4D47-8D07-E5D11116A790}"/>
            </a:ext>
          </a:extLst>
        </xdr:cNvPr>
        <xdr:cNvSpPr txBox="1"/>
      </xdr:nvSpPr>
      <xdr:spPr>
        <a:xfrm>
          <a:off x="17323650" y="63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EE4A1C0D-E51F-48A3-A31D-963FF56F000D}"/>
            </a:ext>
          </a:extLst>
        </xdr:cNvPr>
        <xdr:cNvSpPr txBox="1"/>
      </xdr:nvSpPr>
      <xdr:spPr>
        <a:xfrm>
          <a:off x="16526090" y="55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165392</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536043AB-9E27-43D2-B64A-585300B7CD3B}"/>
            </a:ext>
          </a:extLst>
        </xdr:cNvPr>
        <xdr:cNvSpPr txBox="1"/>
      </xdr:nvSpPr>
      <xdr:spPr>
        <a:xfrm>
          <a:off x="18951721" y="68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24104</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137A9517-F075-4EC8-987B-FBF47682FE79}"/>
            </a:ext>
          </a:extLst>
        </xdr:cNvPr>
        <xdr:cNvSpPr txBox="1"/>
      </xdr:nvSpPr>
      <xdr:spPr>
        <a:xfrm>
          <a:off x="18170671" y="68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44321</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E7F81396-6FED-4D84-91DC-077CB5D60F8F}"/>
            </a:ext>
          </a:extLst>
        </xdr:cNvPr>
        <xdr:cNvSpPr txBox="1"/>
      </xdr:nvSpPr>
      <xdr:spPr>
        <a:xfrm>
          <a:off x="17354061" y="69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68443</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177251A3-F6AA-47C9-94D2-21EB1E304533}"/>
            </a:ext>
          </a:extLst>
        </xdr:cNvPr>
        <xdr:cNvSpPr txBox="1"/>
      </xdr:nvSpPr>
      <xdr:spPr>
        <a:xfrm>
          <a:off x="16556501" y="69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22A7906-336E-41E9-9291-A5F17548DBC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95644234-782E-4EA4-8736-9C4D3202B64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BAD4F95-D3CE-4C4A-AF16-460E243B9D4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BC78FF28-1998-4A6A-9852-D9DBBB89E66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EF6D7487-7178-4250-92A5-AF61A4BC09A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222C156-F940-49E7-9BC0-52486453E62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BC9052D3-94FB-43AB-B2B6-2F63B99E05D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9BF9DAC2-8235-43D7-9CAB-AE74FAD1779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D5913F41-48CA-48FB-9A48-1818D57676E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F5CDB83-CCEF-457A-867E-38413740F22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589D2EEE-ACFE-4528-B4F1-CDA09983F1F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303C4C0F-AB75-46D6-9C20-A9E163E9C71B}"/>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30D600E2-2430-4AF5-A575-45F2A87A4CCF}"/>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16364070-77F0-4FC0-94A1-1BD304B2F251}"/>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1C2D7C1E-8497-4448-86D0-931DC4A3C3E6}"/>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85A6271E-15AC-438B-B21F-068351708400}"/>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A934EDC0-F06C-4EE3-A138-7FF97B1D38B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C021D605-F0F1-4C61-8335-9ACB1A66734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2704E7CB-FE16-4650-BB6F-F9F8146D62B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DDFE0DAE-FCB6-4538-BB3F-DD16BC8DF5E4}"/>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CFAFE84-D582-4570-82CC-CCDE80523CB8}"/>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9F9F147E-C34F-4614-B74E-987DB6C993CD}"/>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AB1BF512-DD09-4E16-9DE5-FDE92A532C1B}"/>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1D4D1A23-CEF0-4E29-826A-87E3665BD4A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238BB6C5-700E-4D7D-9386-A7AE50D3712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F3F3505D-1999-4C8C-806A-3D1E1E7FB7A7}"/>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C97F1A43-344E-4235-AE2D-AF6ED41974DD}"/>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9C6399E3-16D2-4CFC-A8F6-49390B751C34}"/>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C1449AAD-E733-4DE7-AB68-D73E3A76C830}"/>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5F1A721C-1089-45EA-A663-AD6223068137}"/>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8C63AB13-EB13-4F2A-BB60-1DDD10C708ED}"/>
            </a:ext>
          </a:extLst>
        </xdr:cNvPr>
        <xdr:cNvSpPr txBox="1"/>
      </xdr:nvSpPr>
      <xdr:spPr>
        <a:xfrm>
          <a:off x="14742160" y="10246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91BEDEFE-514C-497D-B6DD-7FC8560E4A54}"/>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2EA20517-44FE-4B29-B369-E2A1F004E565}"/>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3F9AD5D3-4952-45BD-8645-A731616967E2}"/>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D247B4F-7733-43CA-835E-B706BA78C2A0}"/>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4BE59F8-34E0-4588-AB3D-90AC63C65459}"/>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5E18637-E42D-4ECE-A467-E175FB850B9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E6BC04E-8049-4C1A-A805-A604F74130F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03D7D4C-BFB2-425E-9B43-5AD25F4B753F}"/>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21D8EAD-4BA3-4A31-9CB6-CF4873C17E9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C1EA558-7203-4206-9E4D-A8C94305BE5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650" name="楕円 649">
          <a:extLst>
            <a:ext uri="{FF2B5EF4-FFF2-40B4-BE49-F238E27FC236}">
              <a16:creationId xmlns:a16="http://schemas.microsoft.com/office/drawing/2014/main" id="{DCA47854-2ECD-479B-910F-C4843AE6D6BA}"/>
            </a:ext>
          </a:extLst>
        </xdr:cNvPr>
        <xdr:cNvSpPr/>
      </xdr:nvSpPr>
      <xdr:spPr>
        <a:xfrm>
          <a:off x="14649450" y="101629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8B6280B1-84DB-4BF5-ABF5-DA34A79B640A}"/>
            </a:ext>
          </a:extLst>
        </xdr:cNvPr>
        <xdr:cNvSpPr txBox="1"/>
      </xdr:nvSpPr>
      <xdr:spPr>
        <a:xfrm>
          <a:off x="14742160" y="1001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652" name="楕円 651">
          <a:extLst>
            <a:ext uri="{FF2B5EF4-FFF2-40B4-BE49-F238E27FC236}">
              <a16:creationId xmlns:a16="http://schemas.microsoft.com/office/drawing/2014/main" id="{9CFB299F-D6BD-48E4-919B-98476992E815}"/>
            </a:ext>
          </a:extLst>
        </xdr:cNvPr>
        <xdr:cNvSpPr/>
      </xdr:nvSpPr>
      <xdr:spPr>
        <a:xfrm>
          <a:off x="13887450" y="101270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96338</xdr:rowOff>
    </xdr:to>
    <xdr:cxnSp macro="">
      <xdr:nvCxnSpPr>
        <xdr:cNvPr id="653" name="直線コネクタ 652">
          <a:extLst>
            <a:ext uri="{FF2B5EF4-FFF2-40B4-BE49-F238E27FC236}">
              <a16:creationId xmlns:a16="http://schemas.microsoft.com/office/drawing/2014/main" id="{ACD3B484-5A15-4FDD-B83F-2A281846B2D1}"/>
            </a:ext>
          </a:extLst>
        </xdr:cNvPr>
        <xdr:cNvCxnSpPr/>
      </xdr:nvCxnSpPr>
      <xdr:spPr>
        <a:xfrm>
          <a:off x="13942060" y="10172156"/>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54" name="楕円 653">
          <a:extLst>
            <a:ext uri="{FF2B5EF4-FFF2-40B4-BE49-F238E27FC236}">
              <a16:creationId xmlns:a16="http://schemas.microsoft.com/office/drawing/2014/main" id="{51C784BC-2064-43E0-9D0C-E9AA7A652D7F}"/>
            </a:ext>
          </a:extLst>
        </xdr:cNvPr>
        <xdr:cNvSpPr/>
      </xdr:nvSpPr>
      <xdr:spPr>
        <a:xfrm>
          <a:off x="13089890" y="100873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60416</xdr:rowOff>
    </xdr:to>
    <xdr:cxnSp macro="">
      <xdr:nvCxnSpPr>
        <xdr:cNvPr id="655" name="直線コネクタ 654">
          <a:extLst>
            <a:ext uri="{FF2B5EF4-FFF2-40B4-BE49-F238E27FC236}">
              <a16:creationId xmlns:a16="http://schemas.microsoft.com/office/drawing/2014/main" id="{01E41EA2-EEFB-4003-A901-C376014C0EE8}"/>
            </a:ext>
          </a:extLst>
        </xdr:cNvPr>
        <xdr:cNvCxnSpPr/>
      </xdr:nvCxnSpPr>
      <xdr:spPr>
        <a:xfrm>
          <a:off x="13144500" y="10136233"/>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6" name="楕円 655">
          <a:extLst>
            <a:ext uri="{FF2B5EF4-FFF2-40B4-BE49-F238E27FC236}">
              <a16:creationId xmlns:a16="http://schemas.microsoft.com/office/drawing/2014/main" id="{6BAFB48A-BC46-4471-9F29-A9164E6D0828}"/>
            </a:ext>
          </a:extLst>
        </xdr:cNvPr>
        <xdr:cNvSpPr/>
      </xdr:nvSpPr>
      <xdr:spPr>
        <a:xfrm>
          <a:off x="12303760" y="100514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24493</xdr:rowOff>
    </xdr:to>
    <xdr:cxnSp macro="">
      <xdr:nvCxnSpPr>
        <xdr:cNvPr id="657" name="直線コネクタ 656">
          <a:extLst>
            <a:ext uri="{FF2B5EF4-FFF2-40B4-BE49-F238E27FC236}">
              <a16:creationId xmlns:a16="http://schemas.microsoft.com/office/drawing/2014/main" id="{28345A2A-20D4-45DA-8083-E8255C789015}"/>
            </a:ext>
          </a:extLst>
        </xdr:cNvPr>
        <xdr:cNvCxnSpPr/>
      </xdr:nvCxnSpPr>
      <xdr:spPr>
        <a:xfrm>
          <a:off x="12346940" y="10106025"/>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58" name="楕円 657">
          <a:extLst>
            <a:ext uri="{FF2B5EF4-FFF2-40B4-BE49-F238E27FC236}">
              <a16:creationId xmlns:a16="http://schemas.microsoft.com/office/drawing/2014/main" id="{6DA5EBBE-CE75-4803-A7C2-ECC447166932}"/>
            </a:ext>
          </a:extLst>
        </xdr:cNvPr>
        <xdr:cNvSpPr/>
      </xdr:nvSpPr>
      <xdr:spPr>
        <a:xfrm>
          <a:off x="11487150" y="10019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160020</xdr:rowOff>
    </xdr:to>
    <xdr:cxnSp macro="">
      <xdr:nvCxnSpPr>
        <xdr:cNvPr id="659" name="直線コネクタ 658">
          <a:extLst>
            <a:ext uri="{FF2B5EF4-FFF2-40B4-BE49-F238E27FC236}">
              <a16:creationId xmlns:a16="http://schemas.microsoft.com/office/drawing/2014/main" id="{64F80991-5390-4B0D-A0CE-45A6D858CBB1}"/>
            </a:ext>
          </a:extLst>
        </xdr:cNvPr>
        <xdr:cNvCxnSpPr/>
      </xdr:nvCxnSpPr>
      <xdr:spPr>
        <a:xfrm>
          <a:off x="11541760" y="10073640"/>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D759882-F0A4-49F8-ADCD-6971ECD4FD5E}"/>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6521D17E-B85F-4B1C-97C2-8BD10350559C}"/>
            </a:ext>
          </a:extLst>
        </xdr:cNvPr>
        <xdr:cNvSpPr txBox="1"/>
      </xdr:nvSpPr>
      <xdr:spPr>
        <a:xfrm>
          <a:off x="1295718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23C6336A-C57C-481D-9EC9-0F589A5FE6D9}"/>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DF5F891A-DB36-49BB-9B84-267CFC440950}"/>
            </a:ext>
          </a:extLst>
        </xdr:cNvPr>
        <xdr:cNvSpPr txBox="1"/>
      </xdr:nvSpPr>
      <xdr:spPr>
        <a:xfrm>
          <a:off x="11354444" y="1023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127743</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C28C629A-5883-4225-8F0A-44E3AFA0D528}"/>
            </a:ext>
          </a:extLst>
        </xdr:cNvPr>
        <xdr:cNvSpPr txBox="1"/>
      </xdr:nvSpPr>
      <xdr:spPr>
        <a:xfrm>
          <a:off x="1373823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F0D602E-7848-43A7-B541-6E29B1E7A7EB}"/>
            </a:ext>
          </a:extLst>
        </xdr:cNvPr>
        <xdr:cNvSpPr txBox="1"/>
      </xdr:nvSpPr>
      <xdr:spPr>
        <a:xfrm>
          <a:off x="12957184"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266D75E2-318B-46D1-9524-74A8D9C2DFE6}"/>
            </a:ext>
          </a:extLst>
        </xdr:cNvPr>
        <xdr:cNvSpPr txBox="1"/>
      </xdr:nvSpPr>
      <xdr:spPr>
        <a:xfrm>
          <a:off x="1217105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D7A2ADCD-846E-42F6-A425-D3909B45784C}"/>
            </a:ext>
          </a:extLst>
        </xdr:cNvPr>
        <xdr:cNvSpPr txBox="1"/>
      </xdr:nvSpPr>
      <xdr:spPr>
        <a:xfrm>
          <a:off x="113544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A7AD5DA-67EA-4ABC-80CF-0033B86DE9D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F4AA5243-4B2D-447F-8926-27BC2F5B289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5C4907F9-A20C-4E06-9DA1-95E8277856E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802B8B20-176B-40E9-BD2D-CE5C494CF22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2B0A756E-D673-44FE-A7D9-E0CC6844AEF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CA159C21-FB59-4630-AA6E-9F0E438DE6B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F9DE8574-61E0-481A-A3E8-492EA4DF126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6F73B6E-3888-4E33-B22A-63706C5A8DD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71F57AE7-C4F6-43DD-8F3A-42ADCB427AE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5830B10A-624D-4EE0-AB22-CB46C35B1B0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C0172DCA-8D9F-4A2A-BDEE-008061DDE48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41D7C12B-63D5-482A-B205-236D624F692B}"/>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AFA70D86-3200-4582-9602-A55896424E49}"/>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B6B3120F-AC18-4823-9215-F56640F6C114}"/>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234DA0E9-242E-4AAB-9ED1-2F981F49F46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BBFD0725-DDDF-4EF9-8AEA-306D38D532BE}"/>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A66A22E-E322-49A3-BA99-34725D543173}"/>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F915303D-E191-4847-8BEA-C03CE2262CA3}"/>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DA785175-8EF2-4AA9-8438-AA5C2512447A}"/>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C1D882ED-A55D-4303-86B9-AE0181B0EFAE}"/>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CB69C1F8-E42A-4280-BEF3-CEB052B31B2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8E5E9D9-CAEE-4D4B-B299-30B4D66041B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7DA92E62-2604-4422-A953-336A594AA3D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9FCE9B83-8011-4DAA-8432-FABEF802683C}"/>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CEA2BF60-B587-49AF-A6A8-808BE953F801}"/>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5ABB9C98-1D83-4DF6-8C7F-E3282654A76A}"/>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6A01513-0E8A-40C4-B471-D9DF8C17982C}"/>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63799FF0-AA14-48E4-978F-242465A9632C}"/>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A662BD6F-65B2-400A-975A-655B45192A87}"/>
            </a:ext>
          </a:extLst>
        </xdr:cNvPr>
        <xdr:cNvSpPr txBox="1"/>
      </xdr:nvSpPr>
      <xdr:spPr>
        <a:xfrm>
          <a:off x="19985990" y="10677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85404446-48B2-47D0-944B-CF7131BE73E7}"/>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9B3E3032-FC68-4ABB-8539-729EE7688747}"/>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8CB6B5CF-9F0E-435F-BFC7-A5A94F825A7B}"/>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37883D8E-C4E9-47D0-81EB-82231EB738F1}"/>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A273ADCC-67CF-4F17-BDDC-E89CAE0F49CC}"/>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0FEB74F-1C0E-44FE-A057-60F05945835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F86DD7C-F372-44D4-BAF0-55B6CC4A5382}"/>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9EC43B3-EC89-4AA8-B4E2-8D2614857A40}"/>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9591E51-887E-479B-9A6B-2A9154C20C9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B638668-8F33-4E34-835B-C6754C864E1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7" name="楕円 706">
          <a:extLst>
            <a:ext uri="{FF2B5EF4-FFF2-40B4-BE49-F238E27FC236}">
              <a16:creationId xmlns:a16="http://schemas.microsoft.com/office/drawing/2014/main" id="{6D678BCA-46C6-4A26-A595-312A576B1C3A}"/>
            </a:ext>
          </a:extLst>
        </xdr:cNvPr>
        <xdr:cNvSpPr/>
      </xdr:nvSpPr>
      <xdr:spPr>
        <a:xfrm>
          <a:off x="19904710" y="10619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7C3385C0-F88D-49C3-964A-CDD7181500D2}"/>
            </a:ext>
          </a:extLst>
        </xdr:cNvPr>
        <xdr:cNvSpPr txBox="1"/>
      </xdr:nvSpPr>
      <xdr:spPr>
        <a:xfrm>
          <a:off x="19985990"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9" name="楕円 708">
          <a:extLst>
            <a:ext uri="{FF2B5EF4-FFF2-40B4-BE49-F238E27FC236}">
              <a16:creationId xmlns:a16="http://schemas.microsoft.com/office/drawing/2014/main" id="{72A02E1D-EF7F-4956-8F20-3F2D237F964E}"/>
            </a:ext>
          </a:extLst>
        </xdr:cNvPr>
        <xdr:cNvSpPr/>
      </xdr:nvSpPr>
      <xdr:spPr>
        <a:xfrm>
          <a:off x="19161760" y="1062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45720</xdr:rowOff>
    </xdr:to>
    <xdr:cxnSp macro="">
      <xdr:nvCxnSpPr>
        <xdr:cNvPr id="710" name="直線コネクタ 709">
          <a:extLst>
            <a:ext uri="{FF2B5EF4-FFF2-40B4-BE49-F238E27FC236}">
              <a16:creationId xmlns:a16="http://schemas.microsoft.com/office/drawing/2014/main" id="{C1EE4FD7-E2FC-4993-89F9-43A99783DFD8}"/>
            </a:ext>
          </a:extLst>
        </xdr:cNvPr>
        <xdr:cNvCxnSpPr/>
      </xdr:nvCxnSpPr>
      <xdr:spPr>
        <a:xfrm flipV="1">
          <a:off x="19204940" y="1066800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711" name="楕円 710">
          <a:extLst>
            <a:ext uri="{FF2B5EF4-FFF2-40B4-BE49-F238E27FC236}">
              <a16:creationId xmlns:a16="http://schemas.microsoft.com/office/drawing/2014/main" id="{C60EE178-F6E3-42F7-989A-AA92679F6C99}"/>
            </a:ext>
          </a:extLst>
        </xdr:cNvPr>
        <xdr:cNvSpPr/>
      </xdr:nvSpPr>
      <xdr:spPr>
        <a:xfrm>
          <a:off x="18345150" y="10632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49530</xdr:rowOff>
    </xdr:to>
    <xdr:cxnSp macro="">
      <xdr:nvCxnSpPr>
        <xdr:cNvPr id="712" name="直線コネクタ 711">
          <a:extLst>
            <a:ext uri="{FF2B5EF4-FFF2-40B4-BE49-F238E27FC236}">
              <a16:creationId xmlns:a16="http://schemas.microsoft.com/office/drawing/2014/main" id="{3742AEB1-695F-4C1D-9E00-7FB8939763CE}"/>
            </a:ext>
          </a:extLst>
        </xdr:cNvPr>
        <xdr:cNvCxnSpPr/>
      </xdr:nvCxnSpPr>
      <xdr:spPr>
        <a:xfrm flipV="1">
          <a:off x="18399760" y="1067752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13" name="楕円 712">
          <a:extLst>
            <a:ext uri="{FF2B5EF4-FFF2-40B4-BE49-F238E27FC236}">
              <a16:creationId xmlns:a16="http://schemas.microsoft.com/office/drawing/2014/main" id="{913BAADF-5A00-4EC4-8F7E-2EC2B2F85184}"/>
            </a:ext>
          </a:extLst>
        </xdr:cNvPr>
        <xdr:cNvSpPr/>
      </xdr:nvSpPr>
      <xdr:spPr>
        <a:xfrm>
          <a:off x="17547590" y="106381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57150</xdr:rowOff>
    </xdr:to>
    <xdr:cxnSp macro="">
      <xdr:nvCxnSpPr>
        <xdr:cNvPr id="714" name="直線コネクタ 713">
          <a:extLst>
            <a:ext uri="{FF2B5EF4-FFF2-40B4-BE49-F238E27FC236}">
              <a16:creationId xmlns:a16="http://schemas.microsoft.com/office/drawing/2014/main" id="{EEC5381F-2BBF-4EB4-9C36-2364B73A9D74}"/>
            </a:ext>
          </a:extLst>
        </xdr:cNvPr>
        <xdr:cNvCxnSpPr/>
      </xdr:nvCxnSpPr>
      <xdr:spPr>
        <a:xfrm flipV="1">
          <a:off x="17602200" y="106832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xdr:rowOff>
    </xdr:from>
    <xdr:to>
      <xdr:col>98</xdr:col>
      <xdr:colOff>38100</xdr:colOff>
      <xdr:row>62</xdr:row>
      <xdr:rowOff>111760</xdr:rowOff>
    </xdr:to>
    <xdr:sp macro="" textlink="">
      <xdr:nvSpPr>
        <xdr:cNvPr id="715" name="楕円 714">
          <a:extLst>
            <a:ext uri="{FF2B5EF4-FFF2-40B4-BE49-F238E27FC236}">
              <a16:creationId xmlns:a16="http://schemas.microsoft.com/office/drawing/2014/main" id="{3340B0ED-26F2-4250-9A2D-398D346239A0}"/>
            </a:ext>
          </a:extLst>
        </xdr:cNvPr>
        <xdr:cNvSpPr/>
      </xdr:nvSpPr>
      <xdr:spPr>
        <a:xfrm>
          <a:off x="16761460" y="106419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60960</xdr:rowOff>
    </xdr:to>
    <xdr:cxnSp macro="">
      <xdr:nvCxnSpPr>
        <xdr:cNvPr id="716" name="直線コネクタ 715">
          <a:extLst>
            <a:ext uri="{FF2B5EF4-FFF2-40B4-BE49-F238E27FC236}">
              <a16:creationId xmlns:a16="http://schemas.microsoft.com/office/drawing/2014/main" id="{D902EDAA-2535-442A-B75F-47A35C42EB73}"/>
            </a:ext>
          </a:extLst>
        </xdr:cNvPr>
        <xdr:cNvCxnSpPr/>
      </xdr:nvCxnSpPr>
      <xdr:spPr>
        <a:xfrm flipV="1">
          <a:off x="16804640" y="1068324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54B9AC02-E249-4101-B196-E824296C8D6C}"/>
            </a:ext>
          </a:extLst>
        </xdr:cNvPr>
        <xdr:cNvSpPr txBox="1"/>
      </xdr:nvSpPr>
      <xdr:spPr>
        <a:xfrm>
          <a:off x="18982132"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id="{739DFA5C-CA74-4246-8E5C-B54EF38EB404}"/>
            </a:ext>
          </a:extLst>
        </xdr:cNvPr>
        <xdr:cNvSpPr txBox="1"/>
      </xdr:nvSpPr>
      <xdr:spPr>
        <a:xfrm>
          <a:off x="18182032"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a:extLst>
            <a:ext uri="{FF2B5EF4-FFF2-40B4-BE49-F238E27FC236}">
              <a16:creationId xmlns:a16="http://schemas.microsoft.com/office/drawing/2014/main" id="{D7C7F1E3-38D0-4F7C-B37F-83439B30E494}"/>
            </a:ext>
          </a:extLst>
        </xdr:cNvPr>
        <xdr:cNvSpPr txBox="1"/>
      </xdr:nvSpPr>
      <xdr:spPr>
        <a:xfrm>
          <a:off x="17384472"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a:extLst>
            <a:ext uri="{FF2B5EF4-FFF2-40B4-BE49-F238E27FC236}">
              <a16:creationId xmlns:a16="http://schemas.microsoft.com/office/drawing/2014/main" id="{4EEEE6CB-C2F2-4E46-84DA-D0AB09DD4A53}"/>
            </a:ext>
          </a:extLst>
        </xdr:cNvPr>
        <xdr:cNvSpPr txBox="1"/>
      </xdr:nvSpPr>
      <xdr:spPr>
        <a:xfrm>
          <a:off x="1658881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721" name="n_1mainValue【保健センター・保健所】&#10;一人当たり面積">
          <a:extLst>
            <a:ext uri="{FF2B5EF4-FFF2-40B4-BE49-F238E27FC236}">
              <a16:creationId xmlns:a16="http://schemas.microsoft.com/office/drawing/2014/main" id="{E7130A56-9A6A-499E-8C1E-6F07E6E4CB19}"/>
            </a:ext>
          </a:extLst>
        </xdr:cNvPr>
        <xdr:cNvSpPr txBox="1"/>
      </xdr:nvSpPr>
      <xdr:spPr>
        <a:xfrm>
          <a:off x="18982132"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116857</xdr:rowOff>
    </xdr:from>
    <xdr:ext cx="469744" cy="259045"/>
    <xdr:sp macro="" textlink="">
      <xdr:nvSpPr>
        <xdr:cNvPr id="722" name="n_2mainValue【保健センター・保健所】&#10;一人当たり面積">
          <a:extLst>
            <a:ext uri="{FF2B5EF4-FFF2-40B4-BE49-F238E27FC236}">
              <a16:creationId xmlns:a16="http://schemas.microsoft.com/office/drawing/2014/main" id="{81204E3B-A828-4AB7-B25D-4039D40012DE}"/>
            </a:ext>
          </a:extLst>
        </xdr:cNvPr>
        <xdr:cNvSpPr txBox="1"/>
      </xdr:nvSpPr>
      <xdr:spPr>
        <a:xfrm>
          <a:off x="18182032"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23" name="n_3mainValue【保健センター・保健所】&#10;一人当たり面積">
          <a:extLst>
            <a:ext uri="{FF2B5EF4-FFF2-40B4-BE49-F238E27FC236}">
              <a16:creationId xmlns:a16="http://schemas.microsoft.com/office/drawing/2014/main" id="{1188ACB9-8E46-4906-9389-103E50780E37}"/>
            </a:ext>
          </a:extLst>
        </xdr:cNvPr>
        <xdr:cNvSpPr txBox="1"/>
      </xdr:nvSpPr>
      <xdr:spPr>
        <a:xfrm>
          <a:off x="17384472"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128287</xdr:rowOff>
    </xdr:from>
    <xdr:ext cx="469744" cy="259045"/>
    <xdr:sp macro="" textlink="">
      <xdr:nvSpPr>
        <xdr:cNvPr id="724" name="n_4mainValue【保健センター・保健所】&#10;一人当たり面積">
          <a:extLst>
            <a:ext uri="{FF2B5EF4-FFF2-40B4-BE49-F238E27FC236}">
              <a16:creationId xmlns:a16="http://schemas.microsoft.com/office/drawing/2014/main" id="{2D30DFE3-8388-44D9-82DB-945A823D90E3}"/>
            </a:ext>
          </a:extLst>
        </xdr:cNvPr>
        <xdr:cNvSpPr txBox="1"/>
      </xdr:nvSpPr>
      <xdr:spPr>
        <a:xfrm>
          <a:off x="1658881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93C24848-FF99-4FEA-8EF8-9AFEF253D5E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CA49541C-3B31-4C1F-ABAC-A84B561D6C3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6C21DD36-D488-4715-A9FE-E70035F87C9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F5AEAC9-64F7-4EDC-86DA-2107DB5AF3B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5A56802E-E35C-4101-AFE8-FC4EF05F655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6AEA5984-9BA1-477A-A9B0-97C3F717FB8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D470B963-4A91-4937-8104-EBD73AAC251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4CAFE21C-D448-4B0D-B91B-6F1B9FF6129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36BE90DB-DC2C-40E3-B9D4-DE34D6E8DBE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BCC85144-910F-4782-A572-AFEE258C19C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7191AF6D-C529-419F-B373-A0C24FE438C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4675D447-E6FC-4513-83C9-7A62DBC675E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FAD17A9A-F1DD-4A04-996D-D778056771F4}"/>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5EA432A3-3027-4D49-B17B-D1F6202D2B9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4E7C8465-AC2C-488C-A9F0-ED22290A2AF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E809608A-72DA-4D41-9684-2E8F09972A3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C8C6C24-0D44-4436-8169-4367DBAB64EA}"/>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8FE52CAB-8D2A-4BAF-B122-11E826E74FCA}"/>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1F140260-E712-4EC0-9E36-1C289CCB031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F69C4EE7-5003-4E44-A34F-E165BEB54030}"/>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996988F0-748F-46C9-9C2A-8B4B879C71BC}"/>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F5F05A9F-B726-4A61-B101-08D1A2731DC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489E96C4-17D4-42F7-A86E-D9BB13B5B6C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6E9F4F24-9443-4B64-AA2C-91425E21A531}"/>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4CACE926-1F33-4197-8A2E-3FAE4D654E2F}"/>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A1DE5076-A9FA-4250-8914-E4EF134BFE7E}"/>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DCBE6744-BDDD-4D88-AB44-82AA83A5D02D}"/>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9BBD02A9-7C06-453E-BEE9-80A09B73F000}"/>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46180EBD-028F-4C76-9E35-19354FBD82B5}"/>
            </a:ext>
          </a:extLst>
        </xdr:cNvPr>
        <xdr:cNvSpPr txBox="1"/>
      </xdr:nvSpPr>
      <xdr:spPr>
        <a:xfrm>
          <a:off x="1474216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AEEF9032-26F2-4544-83CB-3B274CDB0525}"/>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AB871731-1519-4433-86FC-87E15625C529}"/>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866D239E-9EF0-4978-A93F-03AB09A4C435}"/>
            </a:ext>
          </a:extLst>
        </xdr:cNvPr>
        <xdr:cNvSpPr/>
      </xdr:nvSpPr>
      <xdr:spPr>
        <a:xfrm>
          <a:off x="13089890" y="1407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1ABAA4AC-84DF-4696-B914-2BE5127C92AA}"/>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DE04021E-1CEE-4187-AF96-AB8390E003BD}"/>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65D8799-8917-46F3-BEE5-37ED11033E8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3848E63-C024-4603-9E88-5AEC20A32EA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C16507-5C42-4D2A-B7BC-FEE6559CD06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5B7EA9E-B8BE-46A8-9D1D-879E349DB9E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1C965DB-A4C0-45B0-AC90-A952F56B8C2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72389</xdr:rowOff>
    </xdr:from>
    <xdr:to>
      <xdr:col>85</xdr:col>
      <xdr:colOff>177800</xdr:colOff>
      <xdr:row>82</xdr:row>
      <xdr:rowOff>2539</xdr:rowOff>
    </xdr:to>
    <xdr:sp macro="" textlink="">
      <xdr:nvSpPr>
        <xdr:cNvPr id="764" name="楕円 763">
          <a:extLst>
            <a:ext uri="{FF2B5EF4-FFF2-40B4-BE49-F238E27FC236}">
              <a16:creationId xmlns:a16="http://schemas.microsoft.com/office/drawing/2014/main" id="{47003D81-B681-4BE4-B9F6-491C1091921E}"/>
            </a:ext>
          </a:extLst>
        </xdr:cNvPr>
        <xdr:cNvSpPr/>
      </xdr:nvSpPr>
      <xdr:spPr>
        <a:xfrm>
          <a:off x="14649450" y="13957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95266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1A4274AB-1EB1-4757-919B-AF54E40A0789}"/>
            </a:ext>
          </a:extLst>
        </xdr:cNvPr>
        <xdr:cNvSpPr txBox="1"/>
      </xdr:nvSpPr>
      <xdr:spPr>
        <a:xfrm>
          <a:off x="14742160" y="13807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766" name="楕円 765">
          <a:extLst>
            <a:ext uri="{FF2B5EF4-FFF2-40B4-BE49-F238E27FC236}">
              <a16:creationId xmlns:a16="http://schemas.microsoft.com/office/drawing/2014/main" id="{1FBFB790-0854-4FE2-843B-FDD7B443A1BE}"/>
            </a:ext>
          </a:extLst>
        </xdr:cNvPr>
        <xdr:cNvSpPr/>
      </xdr:nvSpPr>
      <xdr:spPr>
        <a:xfrm>
          <a:off x="13887450" y="14023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123189</xdr:rowOff>
    </xdr:from>
    <xdr:to>
      <xdr:col>85</xdr:col>
      <xdr:colOff>127000</xdr:colOff>
      <xdr:row>82</xdr:row>
      <xdr:rowOff>11430</xdr:rowOff>
    </xdr:to>
    <xdr:cxnSp macro="">
      <xdr:nvCxnSpPr>
        <xdr:cNvPr id="767" name="直線コネクタ 766">
          <a:extLst>
            <a:ext uri="{FF2B5EF4-FFF2-40B4-BE49-F238E27FC236}">
              <a16:creationId xmlns:a16="http://schemas.microsoft.com/office/drawing/2014/main" id="{3ECB382B-507F-45FD-8CE8-C0593541CF90}"/>
            </a:ext>
          </a:extLst>
        </xdr:cNvPr>
        <xdr:cNvCxnSpPr/>
      </xdr:nvCxnSpPr>
      <xdr:spPr>
        <a:xfrm flipV="1">
          <a:off x="13942060" y="14012544"/>
          <a:ext cx="762000" cy="6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68" name="楕円 767">
          <a:extLst>
            <a:ext uri="{FF2B5EF4-FFF2-40B4-BE49-F238E27FC236}">
              <a16:creationId xmlns:a16="http://schemas.microsoft.com/office/drawing/2014/main" id="{BAFB1672-006D-48B4-B6C7-27F0D4473E0D}"/>
            </a:ext>
          </a:extLst>
        </xdr:cNvPr>
        <xdr:cNvSpPr/>
      </xdr:nvSpPr>
      <xdr:spPr>
        <a:xfrm>
          <a:off x="13089890" y="14032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26670</xdr:rowOff>
    </xdr:to>
    <xdr:cxnSp macro="">
      <xdr:nvCxnSpPr>
        <xdr:cNvPr id="769" name="直線コネクタ 768">
          <a:extLst>
            <a:ext uri="{FF2B5EF4-FFF2-40B4-BE49-F238E27FC236}">
              <a16:creationId xmlns:a16="http://schemas.microsoft.com/office/drawing/2014/main" id="{E5E44AEF-6AF2-4560-8FA7-08C3429A1585}"/>
            </a:ext>
          </a:extLst>
        </xdr:cNvPr>
        <xdr:cNvCxnSpPr/>
      </xdr:nvCxnSpPr>
      <xdr:spPr>
        <a:xfrm flipV="1">
          <a:off x="13144500" y="1407414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156211</xdr:rowOff>
    </xdr:from>
    <xdr:to>
      <xdr:col>72</xdr:col>
      <xdr:colOff>38100</xdr:colOff>
      <xdr:row>83</xdr:row>
      <xdr:rowOff>86361</xdr:rowOff>
    </xdr:to>
    <xdr:sp macro="" textlink="">
      <xdr:nvSpPr>
        <xdr:cNvPr id="770" name="楕円 769">
          <a:extLst>
            <a:ext uri="{FF2B5EF4-FFF2-40B4-BE49-F238E27FC236}">
              <a16:creationId xmlns:a16="http://schemas.microsoft.com/office/drawing/2014/main" id="{66141760-AE83-43BE-9296-45214F86C331}"/>
            </a:ext>
          </a:extLst>
        </xdr:cNvPr>
        <xdr:cNvSpPr/>
      </xdr:nvSpPr>
      <xdr:spPr>
        <a:xfrm>
          <a:off x="12303760" y="14217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83</xdr:row>
      <xdr:rowOff>35561</xdr:rowOff>
    </xdr:to>
    <xdr:cxnSp macro="">
      <xdr:nvCxnSpPr>
        <xdr:cNvPr id="771" name="直線コネクタ 770">
          <a:extLst>
            <a:ext uri="{FF2B5EF4-FFF2-40B4-BE49-F238E27FC236}">
              <a16:creationId xmlns:a16="http://schemas.microsoft.com/office/drawing/2014/main" id="{1507A268-5BE0-4BE8-A67C-C8B8042387EB}"/>
            </a:ext>
          </a:extLst>
        </xdr:cNvPr>
        <xdr:cNvCxnSpPr/>
      </xdr:nvCxnSpPr>
      <xdr:spPr>
        <a:xfrm flipV="1">
          <a:off x="12346940" y="14083665"/>
          <a:ext cx="797560" cy="1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772" name="楕円 771">
          <a:extLst>
            <a:ext uri="{FF2B5EF4-FFF2-40B4-BE49-F238E27FC236}">
              <a16:creationId xmlns:a16="http://schemas.microsoft.com/office/drawing/2014/main" id="{F3FA52F4-FE4D-4F6E-A7EF-3BC5242E6C7A}"/>
            </a:ext>
          </a:extLst>
        </xdr:cNvPr>
        <xdr:cNvSpPr/>
      </xdr:nvSpPr>
      <xdr:spPr>
        <a:xfrm>
          <a:off x="11487150" y="14194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11430</xdr:rowOff>
    </xdr:from>
    <xdr:to>
      <xdr:col>71</xdr:col>
      <xdr:colOff>177800</xdr:colOff>
      <xdr:row>83</xdr:row>
      <xdr:rowOff>35561</xdr:rowOff>
    </xdr:to>
    <xdr:cxnSp macro="">
      <xdr:nvCxnSpPr>
        <xdr:cNvPr id="773" name="直線コネクタ 772">
          <a:extLst>
            <a:ext uri="{FF2B5EF4-FFF2-40B4-BE49-F238E27FC236}">
              <a16:creationId xmlns:a16="http://schemas.microsoft.com/office/drawing/2014/main" id="{B443B3F6-45A7-41BE-A9B0-A72CB62F73FD}"/>
            </a:ext>
          </a:extLst>
        </xdr:cNvPr>
        <xdr:cNvCxnSpPr/>
      </xdr:nvCxnSpPr>
      <xdr:spPr>
        <a:xfrm>
          <a:off x="11541760" y="14245590"/>
          <a:ext cx="80518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D423A6CD-3C15-403E-894C-229AB6D8783A}"/>
            </a:ext>
          </a:extLst>
        </xdr:cNvPr>
        <xdr:cNvSpPr txBox="1"/>
      </xdr:nvSpPr>
      <xdr:spPr>
        <a:xfrm>
          <a:off x="13738234" y="1415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3E58BB3C-A74D-41EA-BC7E-B5F6AD8699C3}"/>
            </a:ext>
          </a:extLst>
        </xdr:cNvPr>
        <xdr:cNvSpPr txBox="1"/>
      </xdr:nvSpPr>
      <xdr:spPr>
        <a:xfrm>
          <a:off x="12957184" y="141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72AAE558-341F-41EC-AF0F-055A5A435738}"/>
            </a:ext>
          </a:extLst>
        </xdr:cNvPr>
        <xdr:cNvSpPr txBox="1"/>
      </xdr:nvSpPr>
      <xdr:spPr>
        <a:xfrm>
          <a:off x="12171054" y="1385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88BA34AB-8AF3-4913-A3DF-15BDCDCB8A23}"/>
            </a:ext>
          </a:extLst>
        </xdr:cNvPr>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78757</xdr:rowOff>
    </xdr:from>
    <xdr:ext cx="405111" cy="259045"/>
    <xdr:sp macro="" textlink="">
      <xdr:nvSpPr>
        <xdr:cNvPr id="778" name="n_1mainValue【消防施設】&#10;有形固定資産減価償却率">
          <a:extLst>
            <a:ext uri="{FF2B5EF4-FFF2-40B4-BE49-F238E27FC236}">
              <a16:creationId xmlns:a16="http://schemas.microsoft.com/office/drawing/2014/main" id="{676F24D5-5419-4B81-ADCB-A99DCD80F1A2}"/>
            </a:ext>
          </a:extLst>
        </xdr:cNvPr>
        <xdr:cNvSpPr txBox="1"/>
      </xdr:nvSpPr>
      <xdr:spPr>
        <a:xfrm>
          <a:off x="1373823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9" name="n_2mainValue【消防施設】&#10;有形固定資産減価償却率">
          <a:extLst>
            <a:ext uri="{FF2B5EF4-FFF2-40B4-BE49-F238E27FC236}">
              <a16:creationId xmlns:a16="http://schemas.microsoft.com/office/drawing/2014/main" id="{205A803E-2A1A-45E1-B368-A8FD60E1419F}"/>
            </a:ext>
          </a:extLst>
        </xdr:cNvPr>
        <xdr:cNvSpPr txBox="1"/>
      </xdr:nvSpPr>
      <xdr:spPr>
        <a:xfrm>
          <a:off x="1295718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77488</xdr:rowOff>
    </xdr:from>
    <xdr:ext cx="405111" cy="259045"/>
    <xdr:sp macro="" textlink="">
      <xdr:nvSpPr>
        <xdr:cNvPr id="780" name="n_3mainValue【消防施設】&#10;有形固定資産減価償却率">
          <a:extLst>
            <a:ext uri="{FF2B5EF4-FFF2-40B4-BE49-F238E27FC236}">
              <a16:creationId xmlns:a16="http://schemas.microsoft.com/office/drawing/2014/main" id="{4C4BF1CF-6A58-4C7F-A07A-3463C339EC3D}"/>
            </a:ext>
          </a:extLst>
        </xdr:cNvPr>
        <xdr:cNvSpPr txBox="1"/>
      </xdr:nvSpPr>
      <xdr:spPr>
        <a:xfrm>
          <a:off x="1217105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781" name="n_4mainValue【消防施設】&#10;有形固定資産減価償却率">
          <a:extLst>
            <a:ext uri="{FF2B5EF4-FFF2-40B4-BE49-F238E27FC236}">
              <a16:creationId xmlns:a16="http://schemas.microsoft.com/office/drawing/2014/main" id="{74052721-4501-497B-8FFA-E78DE6864782}"/>
            </a:ext>
          </a:extLst>
        </xdr:cNvPr>
        <xdr:cNvSpPr txBox="1"/>
      </xdr:nvSpPr>
      <xdr:spPr>
        <a:xfrm>
          <a:off x="11354444" y="1428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A13B905D-E4F9-401C-9429-B31A1206F1E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ADD68FA5-C55C-4A76-A382-E6C13C2D50E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A9E10995-4E0D-4160-8E4C-419B2EC0EC5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D1065F6B-30A8-4D06-A6BC-0549748D1E1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9524FE20-6F6C-4E3F-8FAD-3388528112A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704AEBB-9EFD-4EF4-B5C3-17A0523C489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34273EE8-E943-42D3-AF4D-A2704CD25EE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D49D7C6C-9B80-4C18-A069-5169E493AA7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3067BE2D-2206-4F70-8EAF-27F63084B68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6B6EC909-5F0F-4C55-804F-90B13B94C30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9D2EFF8-665C-4ED7-B883-5DCA8580F93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6EA1FF1A-0E87-4A5B-8C22-0AB08179484F}"/>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8E25E139-3AAD-4D81-B64E-12AC918699C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1ABBD41D-3FE3-48D3-B119-93C7FB52BC39}"/>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EAEB7575-C611-4502-8EA2-EBADD6C5FA3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6D42ABB9-1C63-4948-8E34-1DB0C80100C0}"/>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A3EF1454-08BB-4802-AF2F-348F5872B34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88B59503-4ACC-4B99-9681-14D45724A7D7}"/>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8A0EB75E-430B-4D9D-BB5E-1E1979126D4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53344AD7-9DD8-4086-8999-1C5531F03830}"/>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81BFC2F-5EAE-4B1F-862A-2531B63014B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3982B84A-AA26-40B8-B50E-5E3FB145B7B0}"/>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E3DBAC33-9596-4416-AFD1-1533B770A7F6}"/>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E0E0D390-D4C5-414E-9EC0-03C64E687952}"/>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9C4549D6-4AA3-4CE6-B311-668744992E6B}"/>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97DB30E8-839D-4E50-A1F1-DF85D137627C}"/>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064846B0-8671-4122-9A3A-0FE3912DF692}"/>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8A2BFA1A-5018-4FB9-B878-9B2E74DB2407}"/>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AE938F63-9B76-48EE-A8A4-F63FEE486B82}"/>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825CC5FC-3189-4D30-B32C-B532B534FD9E}"/>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3D8C9495-6147-4662-A4D7-757E56BECC98}"/>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8C1A5422-FEB5-40E5-96B8-66114B4DD28B}"/>
            </a:ext>
          </a:extLst>
        </xdr:cNvPr>
        <xdr:cNvSpPr/>
      </xdr:nvSpPr>
      <xdr:spPr>
        <a:xfrm>
          <a:off x="18345150" y="148038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96D35C5D-EF7D-47F9-9D93-FF828D490F20}"/>
            </a:ext>
          </a:extLst>
        </xdr:cNvPr>
        <xdr:cNvSpPr/>
      </xdr:nvSpPr>
      <xdr:spPr>
        <a:xfrm>
          <a:off x="17547590" y="148038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EA1AAC64-2008-4CA0-80F4-2D477C7C08F1}"/>
            </a:ext>
          </a:extLst>
        </xdr:cNvPr>
        <xdr:cNvSpPr/>
      </xdr:nvSpPr>
      <xdr:spPr>
        <a:xfrm>
          <a:off x="16761460" y="148038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FF35615-69E4-4AA4-BD66-1119F2B16B4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5F5522A-FAF9-44AC-8ACA-6CEC8089471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B454DF2-0B33-4BFC-90F3-8D9CBD36FBE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D68FBD8-2D86-4AC5-8F6A-C30AEB4E8776}"/>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3EC1371-785B-49FB-99AF-33D3B0132312}"/>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63416</xdr:rowOff>
    </xdr:from>
    <xdr:to>
      <xdr:col>116</xdr:col>
      <xdr:colOff>114300</xdr:colOff>
      <xdr:row>86</xdr:row>
      <xdr:rowOff>165016</xdr:rowOff>
    </xdr:to>
    <xdr:sp macro="" textlink="">
      <xdr:nvSpPr>
        <xdr:cNvPr id="821" name="楕円 820">
          <a:extLst>
            <a:ext uri="{FF2B5EF4-FFF2-40B4-BE49-F238E27FC236}">
              <a16:creationId xmlns:a16="http://schemas.microsoft.com/office/drawing/2014/main" id="{823FB6E6-7835-4146-A0CB-39389A135A9F}"/>
            </a:ext>
          </a:extLst>
        </xdr:cNvPr>
        <xdr:cNvSpPr/>
      </xdr:nvSpPr>
      <xdr:spPr>
        <a:xfrm>
          <a:off x="19904710" y="1480430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3590958E-7850-4D74-8F4F-EE858F070759}"/>
            </a:ext>
          </a:extLst>
        </xdr:cNvPr>
        <xdr:cNvSpPr txBox="1"/>
      </xdr:nvSpPr>
      <xdr:spPr>
        <a:xfrm>
          <a:off x="19985990" y="14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63416</xdr:rowOff>
    </xdr:from>
    <xdr:to>
      <xdr:col>112</xdr:col>
      <xdr:colOff>38100</xdr:colOff>
      <xdr:row>86</xdr:row>
      <xdr:rowOff>165016</xdr:rowOff>
    </xdr:to>
    <xdr:sp macro="" textlink="">
      <xdr:nvSpPr>
        <xdr:cNvPr id="823" name="楕円 822">
          <a:extLst>
            <a:ext uri="{FF2B5EF4-FFF2-40B4-BE49-F238E27FC236}">
              <a16:creationId xmlns:a16="http://schemas.microsoft.com/office/drawing/2014/main" id="{43925DE1-C788-42E7-BCE5-09DB8ABB7F59}"/>
            </a:ext>
          </a:extLst>
        </xdr:cNvPr>
        <xdr:cNvSpPr/>
      </xdr:nvSpPr>
      <xdr:spPr>
        <a:xfrm>
          <a:off x="19161760" y="1480430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114216</xdr:rowOff>
    </xdr:from>
    <xdr:to>
      <xdr:col>116</xdr:col>
      <xdr:colOff>63500</xdr:colOff>
      <xdr:row>86</xdr:row>
      <xdr:rowOff>114216</xdr:rowOff>
    </xdr:to>
    <xdr:cxnSp macro="">
      <xdr:nvCxnSpPr>
        <xdr:cNvPr id="824" name="直線コネクタ 823">
          <a:extLst>
            <a:ext uri="{FF2B5EF4-FFF2-40B4-BE49-F238E27FC236}">
              <a16:creationId xmlns:a16="http://schemas.microsoft.com/office/drawing/2014/main" id="{6ED75999-7273-4C31-91DA-680F68B61270}"/>
            </a:ext>
          </a:extLst>
        </xdr:cNvPr>
        <xdr:cNvCxnSpPr/>
      </xdr:nvCxnSpPr>
      <xdr:spPr>
        <a:xfrm>
          <a:off x="19204940" y="148589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63427</xdr:rowOff>
    </xdr:from>
    <xdr:to>
      <xdr:col>107</xdr:col>
      <xdr:colOff>101600</xdr:colOff>
      <xdr:row>86</xdr:row>
      <xdr:rowOff>165027</xdr:rowOff>
    </xdr:to>
    <xdr:sp macro="" textlink="">
      <xdr:nvSpPr>
        <xdr:cNvPr id="825" name="楕円 824">
          <a:extLst>
            <a:ext uri="{FF2B5EF4-FFF2-40B4-BE49-F238E27FC236}">
              <a16:creationId xmlns:a16="http://schemas.microsoft.com/office/drawing/2014/main" id="{716E0208-BB82-4ED2-A84B-E61F9274C5DA}"/>
            </a:ext>
          </a:extLst>
        </xdr:cNvPr>
        <xdr:cNvSpPr/>
      </xdr:nvSpPr>
      <xdr:spPr>
        <a:xfrm>
          <a:off x="18345150" y="1480431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114216</xdr:rowOff>
    </xdr:from>
    <xdr:to>
      <xdr:col>111</xdr:col>
      <xdr:colOff>177800</xdr:colOff>
      <xdr:row>86</xdr:row>
      <xdr:rowOff>114227</xdr:rowOff>
    </xdr:to>
    <xdr:cxnSp macro="">
      <xdr:nvCxnSpPr>
        <xdr:cNvPr id="826" name="直線コネクタ 825">
          <a:extLst>
            <a:ext uri="{FF2B5EF4-FFF2-40B4-BE49-F238E27FC236}">
              <a16:creationId xmlns:a16="http://schemas.microsoft.com/office/drawing/2014/main" id="{9094A3E8-5FC9-4B5A-AE57-92014274AC64}"/>
            </a:ext>
          </a:extLst>
        </xdr:cNvPr>
        <xdr:cNvCxnSpPr/>
      </xdr:nvCxnSpPr>
      <xdr:spPr>
        <a:xfrm flipV="1">
          <a:off x="18399760" y="14858916"/>
          <a:ext cx="80518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63440</xdr:rowOff>
    </xdr:from>
    <xdr:to>
      <xdr:col>102</xdr:col>
      <xdr:colOff>165100</xdr:colOff>
      <xdr:row>86</xdr:row>
      <xdr:rowOff>165040</xdr:rowOff>
    </xdr:to>
    <xdr:sp macro="" textlink="">
      <xdr:nvSpPr>
        <xdr:cNvPr id="827" name="楕円 826">
          <a:extLst>
            <a:ext uri="{FF2B5EF4-FFF2-40B4-BE49-F238E27FC236}">
              <a16:creationId xmlns:a16="http://schemas.microsoft.com/office/drawing/2014/main" id="{110493D5-F7D6-4034-825A-7E1AB8DD081B}"/>
            </a:ext>
          </a:extLst>
        </xdr:cNvPr>
        <xdr:cNvSpPr/>
      </xdr:nvSpPr>
      <xdr:spPr>
        <a:xfrm>
          <a:off x="17547590" y="1480433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114227</xdr:rowOff>
    </xdr:from>
    <xdr:to>
      <xdr:col>107</xdr:col>
      <xdr:colOff>50800</xdr:colOff>
      <xdr:row>86</xdr:row>
      <xdr:rowOff>114240</xdr:rowOff>
    </xdr:to>
    <xdr:cxnSp macro="">
      <xdr:nvCxnSpPr>
        <xdr:cNvPr id="828" name="直線コネクタ 827">
          <a:extLst>
            <a:ext uri="{FF2B5EF4-FFF2-40B4-BE49-F238E27FC236}">
              <a16:creationId xmlns:a16="http://schemas.microsoft.com/office/drawing/2014/main" id="{936E2BAB-686A-4E6C-9AD3-2B357760C62D}"/>
            </a:ext>
          </a:extLst>
        </xdr:cNvPr>
        <xdr:cNvCxnSpPr/>
      </xdr:nvCxnSpPr>
      <xdr:spPr>
        <a:xfrm flipV="1">
          <a:off x="17602200" y="14858927"/>
          <a:ext cx="79756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63440</xdr:rowOff>
    </xdr:from>
    <xdr:to>
      <xdr:col>98</xdr:col>
      <xdr:colOff>38100</xdr:colOff>
      <xdr:row>86</xdr:row>
      <xdr:rowOff>165040</xdr:rowOff>
    </xdr:to>
    <xdr:sp macro="" textlink="">
      <xdr:nvSpPr>
        <xdr:cNvPr id="829" name="楕円 828">
          <a:extLst>
            <a:ext uri="{FF2B5EF4-FFF2-40B4-BE49-F238E27FC236}">
              <a16:creationId xmlns:a16="http://schemas.microsoft.com/office/drawing/2014/main" id="{8ACDA5FE-446C-48AE-BA02-8EDD24E5CA43}"/>
            </a:ext>
          </a:extLst>
        </xdr:cNvPr>
        <xdr:cNvSpPr/>
      </xdr:nvSpPr>
      <xdr:spPr>
        <a:xfrm>
          <a:off x="16761460" y="1480433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114240</xdr:rowOff>
    </xdr:from>
    <xdr:to>
      <xdr:col>102</xdr:col>
      <xdr:colOff>114300</xdr:colOff>
      <xdr:row>86</xdr:row>
      <xdr:rowOff>114240</xdr:rowOff>
    </xdr:to>
    <xdr:cxnSp macro="">
      <xdr:nvCxnSpPr>
        <xdr:cNvPr id="830" name="直線コネクタ 829">
          <a:extLst>
            <a:ext uri="{FF2B5EF4-FFF2-40B4-BE49-F238E27FC236}">
              <a16:creationId xmlns:a16="http://schemas.microsoft.com/office/drawing/2014/main" id="{D0870B0E-1807-43B6-8814-B470CC38EA1E}"/>
            </a:ext>
          </a:extLst>
        </xdr:cNvPr>
        <xdr:cNvCxnSpPr/>
      </xdr:nvCxnSpPr>
      <xdr:spPr>
        <a:xfrm>
          <a:off x="16804640" y="148589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2AFAC47A-1DA7-4C78-8686-BB0191528D0B}"/>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475B3216-9569-4F6F-B473-7F16A4445BF6}"/>
            </a:ext>
          </a:extLst>
        </xdr:cNvPr>
        <xdr:cNvSpPr txBox="1"/>
      </xdr:nvSpPr>
      <xdr:spPr>
        <a:xfrm>
          <a:off x="18182032" y="145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BDF53DD7-5FC2-4857-B10B-FDD65813EB8F}"/>
            </a:ext>
          </a:extLst>
        </xdr:cNvPr>
        <xdr:cNvSpPr txBox="1"/>
      </xdr:nvSpPr>
      <xdr:spPr>
        <a:xfrm>
          <a:off x="17384472" y="145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20588849-5017-4E12-AA91-A0EAD10EE1C2}"/>
            </a:ext>
          </a:extLst>
        </xdr:cNvPr>
        <xdr:cNvSpPr txBox="1"/>
      </xdr:nvSpPr>
      <xdr:spPr>
        <a:xfrm>
          <a:off x="16588817" y="145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156143</xdr:rowOff>
    </xdr:from>
    <xdr:ext cx="469744" cy="259045"/>
    <xdr:sp macro="" textlink="">
      <xdr:nvSpPr>
        <xdr:cNvPr id="835" name="n_1mainValue【消防施設】&#10;一人当たり面積">
          <a:extLst>
            <a:ext uri="{FF2B5EF4-FFF2-40B4-BE49-F238E27FC236}">
              <a16:creationId xmlns:a16="http://schemas.microsoft.com/office/drawing/2014/main" id="{DCB470EE-B1DE-4D67-A8C7-950321208B0E}"/>
            </a:ext>
          </a:extLst>
        </xdr:cNvPr>
        <xdr:cNvSpPr txBox="1"/>
      </xdr:nvSpPr>
      <xdr:spPr>
        <a:xfrm>
          <a:off x="18982132" y="149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156154</xdr:rowOff>
    </xdr:from>
    <xdr:ext cx="469744" cy="259045"/>
    <xdr:sp macro="" textlink="">
      <xdr:nvSpPr>
        <xdr:cNvPr id="836" name="n_2mainValue【消防施設】&#10;一人当たり面積">
          <a:extLst>
            <a:ext uri="{FF2B5EF4-FFF2-40B4-BE49-F238E27FC236}">
              <a16:creationId xmlns:a16="http://schemas.microsoft.com/office/drawing/2014/main" id="{73C53970-E8C1-4DAC-8315-A815C8020EDD}"/>
            </a:ext>
          </a:extLst>
        </xdr:cNvPr>
        <xdr:cNvSpPr txBox="1"/>
      </xdr:nvSpPr>
      <xdr:spPr>
        <a:xfrm>
          <a:off x="18182032" y="149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156167</xdr:rowOff>
    </xdr:from>
    <xdr:ext cx="469744" cy="259045"/>
    <xdr:sp macro="" textlink="">
      <xdr:nvSpPr>
        <xdr:cNvPr id="837" name="n_3mainValue【消防施設】&#10;一人当たり面積">
          <a:extLst>
            <a:ext uri="{FF2B5EF4-FFF2-40B4-BE49-F238E27FC236}">
              <a16:creationId xmlns:a16="http://schemas.microsoft.com/office/drawing/2014/main" id="{5005FA21-7786-450A-A929-FCB8B6B028F5}"/>
            </a:ext>
          </a:extLst>
        </xdr:cNvPr>
        <xdr:cNvSpPr txBox="1"/>
      </xdr:nvSpPr>
      <xdr:spPr>
        <a:xfrm>
          <a:off x="17384472" y="149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156167</xdr:rowOff>
    </xdr:from>
    <xdr:ext cx="469744" cy="259045"/>
    <xdr:sp macro="" textlink="">
      <xdr:nvSpPr>
        <xdr:cNvPr id="838" name="n_4mainValue【消防施設】&#10;一人当たり面積">
          <a:extLst>
            <a:ext uri="{FF2B5EF4-FFF2-40B4-BE49-F238E27FC236}">
              <a16:creationId xmlns:a16="http://schemas.microsoft.com/office/drawing/2014/main" id="{D01BE2F0-B437-444E-93DF-F8136C3B6368}"/>
            </a:ext>
          </a:extLst>
        </xdr:cNvPr>
        <xdr:cNvSpPr txBox="1"/>
      </xdr:nvSpPr>
      <xdr:spPr>
        <a:xfrm>
          <a:off x="16588817" y="149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B1B6738E-145A-451E-98E6-2A9D56096B1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758EAC9C-0666-4418-BB7E-7287880456E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760CC8E-2BC7-48B8-9211-9CBA7CE90CB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9AFABE7-2746-4E06-89F9-3B1BA54AE16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29ECF56-500C-4283-B4B1-B76BABF3786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BE9289C9-C34A-448E-9B49-DA15D7EFB0A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7D272D25-18AC-4456-9078-A50A6243E14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2C65ADB-B2FC-4089-A259-70740F5FFDB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B49E6C5-AF6B-40A3-B246-8F24405FD2F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2253D36B-822F-4926-8E95-A0AD98D8420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565A5EAF-03A9-4055-B3A7-B4B0F2C74C74}"/>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AB675C96-B7AC-4F3C-8B87-E738CE9F3152}"/>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3F2D2804-AF99-4D17-A2E7-6C6E0796814C}"/>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18F19070-058F-40E9-8C37-DAD1C16C24B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2B75D14B-A59F-47B9-8C6A-3295D3227B02}"/>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3CC737E2-9C4E-4DAD-B8F4-670671B5210E}"/>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41C612F-A827-4D62-85A9-9623C99CBA47}"/>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6564D799-507A-4C6A-9BD5-C21F77292957}"/>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258A542-76CA-4CA5-B1D9-A885B6A02B98}"/>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8BCE209-6095-4B33-BAF2-011AD4261771}"/>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9B75053-1A6D-4E64-9E53-69CDC83E737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CFAC5217-BFCF-4F1E-95BA-3E36C56354F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AE0927F3-8D5E-41DD-A92A-11C55A41F9B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5970CEC4-E589-4E35-AB5B-821E31E31B4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174CAA6-777F-42AB-8061-3506096F0FE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A7789C17-2C60-41FB-AA40-026B85799726}"/>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1CB0F667-7627-4D93-BBE1-037CA6CC4CD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5F946D99-5310-467E-9ED8-089A004EC1EC}"/>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A92461D5-28D7-49B4-AC08-09B8D03FE354}"/>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ED6E9695-6E97-40D4-BCE6-FD4C8087BFE9}"/>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E5CFE8C7-1324-48A5-BDB6-AA512388D024}"/>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B830172A-7A2C-4489-9352-EF636BAF607D}"/>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E792BCDB-F80C-4F74-A218-B132390545F5}"/>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5F7E1F6E-DBB7-4A34-9D4A-6D994DA8656F}"/>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9A25BE0F-3C9D-40D2-BB24-BE9791866721}"/>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3897660B-E880-4956-B473-77C52023F347}"/>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3C26F22-9AFB-45CC-B2A9-B3BAAC2737A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0633BAF-2DAE-41EC-9971-922397EC7E3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CFC0BE2-CE71-4BFD-84EE-F5DE8E26B20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9665FF6-5A08-4EA7-AB66-8DF4B57A412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EC65BA3-5213-4BAC-8139-11A77E98FCB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880" name="楕円 879">
          <a:extLst>
            <a:ext uri="{FF2B5EF4-FFF2-40B4-BE49-F238E27FC236}">
              <a16:creationId xmlns:a16="http://schemas.microsoft.com/office/drawing/2014/main" id="{FD47C03C-1B64-4AC7-AB45-0D82AA54F086}"/>
            </a:ext>
          </a:extLst>
        </xdr:cNvPr>
        <xdr:cNvSpPr/>
      </xdr:nvSpPr>
      <xdr:spPr>
        <a:xfrm>
          <a:off x="14649450" y="179903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136089</xdr:rowOff>
    </xdr:from>
    <xdr:ext cx="405111" cy="259045"/>
    <xdr:sp macro="" textlink="">
      <xdr:nvSpPr>
        <xdr:cNvPr id="881" name="【庁舎】&#10;有形固定資産減価償却率該当値テキスト">
          <a:extLst>
            <a:ext uri="{FF2B5EF4-FFF2-40B4-BE49-F238E27FC236}">
              <a16:creationId xmlns:a16="http://schemas.microsoft.com/office/drawing/2014/main" id="{9F33B7D1-A3BC-419F-A228-B5ABC91C75B3}"/>
            </a:ext>
          </a:extLst>
        </xdr:cNvPr>
        <xdr:cNvSpPr txBox="1"/>
      </xdr:nvSpPr>
      <xdr:spPr>
        <a:xfrm>
          <a:off x="14742160" y="1796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882" name="楕円 881">
          <a:extLst>
            <a:ext uri="{FF2B5EF4-FFF2-40B4-BE49-F238E27FC236}">
              <a16:creationId xmlns:a16="http://schemas.microsoft.com/office/drawing/2014/main" id="{E083B964-B3EA-46B2-BB28-58DB5C57ECBF}"/>
            </a:ext>
          </a:extLst>
        </xdr:cNvPr>
        <xdr:cNvSpPr/>
      </xdr:nvSpPr>
      <xdr:spPr>
        <a:xfrm>
          <a:off x="13887450" y="1796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37012</xdr:rowOff>
    </xdr:to>
    <xdr:cxnSp macro="">
      <xdr:nvCxnSpPr>
        <xdr:cNvPr id="883" name="直線コネクタ 882">
          <a:extLst>
            <a:ext uri="{FF2B5EF4-FFF2-40B4-BE49-F238E27FC236}">
              <a16:creationId xmlns:a16="http://schemas.microsoft.com/office/drawing/2014/main" id="{DC89AFF9-DD96-4BB2-9C3B-9CC71B87BD05}"/>
            </a:ext>
          </a:extLst>
        </xdr:cNvPr>
        <xdr:cNvCxnSpPr/>
      </xdr:nvCxnSpPr>
      <xdr:spPr>
        <a:xfrm>
          <a:off x="13942060" y="18017490"/>
          <a:ext cx="762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84" name="楕円 883">
          <a:extLst>
            <a:ext uri="{FF2B5EF4-FFF2-40B4-BE49-F238E27FC236}">
              <a16:creationId xmlns:a16="http://schemas.microsoft.com/office/drawing/2014/main" id="{F10BAAE2-8F22-4AF3-BD9A-54DECC4FFC51}"/>
            </a:ext>
          </a:extLst>
        </xdr:cNvPr>
        <xdr:cNvSpPr/>
      </xdr:nvSpPr>
      <xdr:spPr>
        <a:xfrm>
          <a:off x="13089890" y="179612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19050</xdr:rowOff>
    </xdr:to>
    <xdr:cxnSp macro="">
      <xdr:nvCxnSpPr>
        <xdr:cNvPr id="885" name="直線コネクタ 884">
          <a:extLst>
            <a:ext uri="{FF2B5EF4-FFF2-40B4-BE49-F238E27FC236}">
              <a16:creationId xmlns:a16="http://schemas.microsoft.com/office/drawing/2014/main" id="{63390F58-BA78-4795-81B5-B85BEF6A7F25}"/>
            </a:ext>
          </a:extLst>
        </xdr:cNvPr>
        <xdr:cNvCxnSpPr/>
      </xdr:nvCxnSpPr>
      <xdr:spPr>
        <a:xfrm>
          <a:off x="13144500" y="18010142"/>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86" name="楕円 885">
          <a:extLst>
            <a:ext uri="{FF2B5EF4-FFF2-40B4-BE49-F238E27FC236}">
              <a16:creationId xmlns:a16="http://schemas.microsoft.com/office/drawing/2014/main" id="{194D5786-57AF-4F38-9782-3E810C3BBDA7}"/>
            </a:ext>
          </a:extLst>
        </xdr:cNvPr>
        <xdr:cNvSpPr/>
      </xdr:nvSpPr>
      <xdr:spPr>
        <a:xfrm>
          <a:off x="12303760" y="179375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159476</xdr:rowOff>
    </xdr:from>
    <xdr:to>
      <xdr:col>76</xdr:col>
      <xdr:colOff>114300</xdr:colOff>
      <xdr:row>105</xdr:row>
      <xdr:rowOff>5987</xdr:rowOff>
    </xdr:to>
    <xdr:cxnSp macro="">
      <xdr:nvCxnSpPr>
        <xdr:cNvPr id="887" name="直線コネクタ 886">
          <a:extLst>
            <a:ext uri="{FF2B5EF4-FFF2-40B4-BE49-F238E27FC236}">
              <a16:creationId xmlns:a16="http://schemas.microsoft.com/office/drawing/2014/main" id="{7FBC8474-A293-45F6-83CE-D1C4C27AB07E}"/>
            </a:ext>
          </a:extLst>
        </xdr:cNvPr>
        <xdr:cNvCxnSpPr/>
      </xdr:nvCxnSpPr>
      <xdr:spPr>
        <a:xfrm>
          <a:off x="12346940" y="17992181"/>
          <a:ext cx="7975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888" name="楕円 887">
          <a:extLst>
            <a:ext uri="{FF2B5EF4-FFF2-40B4-BE49-F238E27FC236}">
              <a16:creationId xmlns:a16="http://schemas.microsoft.com/office/drawing/2014/main" id="{7448B337-79D3-4075-A8E5-FC39566FFEBE}"/>
            </a:ext>
          </a:extLst>
        </xdr:cNvPr>
        <xdr:cNvSpPr/>
      </xdr:nvSpPr>
      <xdr:spPr>
        <a:xfrm>
          <a:off x="11487150" y="1792695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104</xdr:row>
      <xdr:rowOff>159476</xdr:rowOff>
    </xdr:to>
    <xdr:cxnSp macro="">
      <xdr:nvCxnSpPr>
        <xdr:cNvPr id="889" name="直線コネクタ 888">
          <a:extLst>
            <a:ext uri="{FF2B5EF4-FFF2-40B4-BE49-F238E27FC236}">
              <a16:creationId xmlns:a16="http://schemas.microsoft.com/office/drawing/2014/main" id="{154EBE8D-1588-4055-B2F4-4F14E4DB107B}"/>
            </a:ext>
          </a:extLst>
        </xdr:cNvPr>
        <xdr:cNvCxnSpPr/>
      </xdr:nvCxnSpPr>
      <xdr:spPr>
        <a:xfrm>
          <a:off x="11541760" y="17972043"/>
          <a:ext cx="80518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7437C4A-B819-438B-8E75-12A231A224AE}"/>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A8F03472-41B0-4215-A115-65E427CB684A}"/>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023084B5-10F7-41E5-83D4-810ECAF31F5D}"/>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a:extLst>
            <a:ext uri="{FF2B5EF4-FFF2-40B4-BE49-F238E27FC236}">
              <a16:creationId xmlns:a16="http://schemas.microsoft.com/office/drawing/2014/main" id="{050CF543-9149-4826-99D0-CB8576D00A83}"/>
            </a:ext>
          </a:extLst>
        </xdr:cNvPr>
        <xdr:cNvSpPr txBox="1"/>
      </xdr:nvSpPr>
      <xdr:spPr>
        <a:xfrm>
          <a:off x="1135444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894" name="n_1mainValue【庁舎】&#10;有形固定資産減価償却率">
          <a:extLst>
            <a:ext uri="{FF2B5EF4-FFF2-40B4-BE49-F238E27FC236}">
              <a16:creationId xmlns:a16="http://schemas.microsoft.com/office/drawing/2014/main" id="{9AFD2B72-2E6E-4200-9E70-F1AD43C9280D}"/>
            </a:ext>
          </a:extLst>
        </xdr:cNvPr>
        <xdr:cNvSpPr txBox="1"/>
      </xdr:nvSpPr>
      <xdr:spPr>
        <a:xfrm>
          <a:off x="13738234" y="180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895" name="n_2mainValue【庁舎】&#10;有形固定資産減価償却率">
          <a:extLst>
            <a:ext uri="{FF2B5EF4-FFF2-40B4-BE49-F238E27FC236}">
              <a16:creationId xmlns:a16="http://schemas.microsoft.com/office/drawing/2014/main" id="{547FFCDD-F1D3-47ED-BAD2-9A55F17A0F93}"/>
            </a:ext>
          </a:extLst>
        </xdr:cNvPr>
        <xdr:cNvSpPr txBox="1"/>
      </xdr:nvSpPr>
      <xdr:spPr>
        <a:xfrm>
          <a:off x="12957184" y="1805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6" name="n_3mainValue【庁舎】&#10;有形固定資産減価償却率">
          <a:extLst>
            <a:ext uri="{FF2B5EF4-FFF2-40B4-BE49-F238E27FC236}">
              <a16:creationId xmlns:a16="http://schemas.microsoft.com/office/drawing/2014/main" id="{40A8FA3B-A62F-447F-BB72-6A7841A2250C}"/>
            </a:ext>
          </a:extLst>
        </xdr:cNvPr>
        <xdr:cNvSpPr txBox="1"/>
      </xdr:nvSpPr>
      <xdr:spPr>
        <a:xfrm>
          <a:off x="1217105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897" name="n_4mainValue【庁舎】&#10;有形固定資産減価償却率">
          <a:extLst>
            <a:ext uri="{FF2B5EF4-FFF2-40B4-BE49-F238E27FC236}">
              <a16:creationId xmlns:a16="http://schemas.microsoft.com/office/drawing/2014/main" id="{4D769B00-477F-404E-ACE7-F921B2DBF338}"/>
            </a:ext>
          </a:extLst>
        </xdr:cNvPr>
        <xdr:cNvSpPr txBox="1"/>
      </xdr:nvSpPr>
      <xdr:spPr>
        <a:xfrm>
          <a:off x="113544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8EB2BAB7-95BE-4257-AEB2-BC23AF6F0AA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A434D0B-5AC6-415B-8BA8-83A71943BEE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352511E5-A9D7-4B48-8334-B3FF697AE73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7A4EC9D5-9CDC-46D0-B1A0-9EB6520C0A7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731ADBD9-B3FF-4666-8AB2-3FD6E71C17A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92CFBE02-EBB9-41EC-9C45-7A7A87D43B3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F922BC7-7C15-4F7F-95C2-7B3BCDF4D3A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8A65828-5A1B-4AA8-850C-4FCA3993E2A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EC73E3D9-564B-4E10-B141-45424424B68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D6BDFF51-5710-4361-9D47-599E2F7A320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A2248700-2348-43CA-9E0F-68F331E644C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B213A54C-8C27-4DF4-AFE9-95C7CB35E2D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D09EDF45-9D2B-4018-901D-EC5D4C332BD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190ADA4F-1F48-4A8B-8DD1-D0BCB84608B6}"/>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8C245023-CAD8-48F5-B1F9-95903FADF38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D674C331-1F5C-45B3-83D8-785048C46344}"/>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A44E9872-3CCC-47FA-A8E1-C653E49C58F3}"/>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4BD2B276-0D2C-446F-97A2-4140563D123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B6B690FE-4C5E-4E66-8D98-EABDC4DACB9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358B01B-9CFF-41B2-AF72-6F90A4863A2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56F62EA-07A7-48CB-9FD1-B76E7A39DCBA}"/>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ADE64958-A470-4E2F-BF04-F2E1171286D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4B40A6B-E733-4A76-BB59-BBA8C1A9FBA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BF42F37-F87F-4CFE-A74C-60A84623250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FC70D6D-ABE1-4898-91F6-C94E6C44F4A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98775E40-1800-497C-BACC-6A0C626D24E5}"/>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8CCE73BD-C7BA-44A4-B912-7D6345A08CC7}"/>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E218656F-115E-4A9A-970A-122A9706B7DA}"/>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A656B61E-2E9A-4E32-AC3E-859E939A6E5A}"/>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936A8E57-82E1-4F3C-BBDA-8E917666BC00}"/>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43E13326-B5F3-4FF1-BF9B-1EB668CD15E7}"/>
            </a:ext>
          </a:extLst>
        </xdr:cNvPr>
        <xdr:cNvSpPr txBox="1"/>
      </xdr:nvSpPr>
      <xdr:spPr>
        <a:xfrm>
          <a:off x="1998599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497B7F29-9C12-42A3-A736-05A6ECF04C73}"/>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CE906E12-6CFA-438E-A2EE-E3E1A67148D8}"/>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CAB23770-7939-467C-9462-2765360A3B63}"/>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F709BC2A-46F3-4938-AC7A-DE4E757657AD}"/>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129565D7-1D76-40BD-A9E1-FE2856D314FD}"/>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CB2E7F0-9BD1-4781-AA1B-FC999A72334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DCBED0C-D9FE-412D-965B-DA5BD5BA3EA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071ECEE-B310-4362-B5BB-A1E514A17B2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5F11E21-1858-4B51-82BE-F008531F79F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D1285E2-6F2C-49D0-910A-57DB555BBC7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9" name="楕円 938">
          <a:extLst>
            <a:ext uri="{FF2B5EF4-FFF2-40B4-BE49-F238E27FC236}">
              <a16:creationId xmlns:a16="http://schemas.microsoft.com/office/drawing/2014/main" id="{58B4FDE2-92B3-43A2-8530-EDF4ECAB5BA5}"/>
            </a:ext>
          </a:extLst>
        </xdr:cNvPr>
        <xdr:cNvSpPr/>
      </xdr:nvSpPr>
      <xdr:spPr>
        <a:xfrm>
          <a:off x="19904710" y="18256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40" name="【庁舎】&#10;一人当たり面積該当値テキスト">
          <a:extLst>
            <a:ext uri="{FF2B5EF4-FFF2-40B4-BE49-F238E27FC236}">
              <a16:creationId xmlns:a16="http://schemas.microsoft.com/office/drawing/2014/main" id="{195760B2-BD06-4766-B340-D2059253CEEF}"/>
            </a:ext>
          </a:extLst>
        </xdr:cNvPr>
        <xdr:cNvSpPr txBox="1"/>
      </xdr:nvSpPr>
      <xdr:spPr>
        <a:xfrm>
          <a:off x="19985990" y="182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941" name="楕円 940">
          <a:extLst>
            <a:ext uri="{FF2B5EF4-FFF2-40B4-BE49-F238E27FC236}">
              <a16:creationId xmlns:a16="http://schemas.microsoft.com/office/drawing/2014/main" id="{B6D70AF5-EA07-4CE5-8EA7-1FB3011A8CCB}"/>
            </a:ext>
          </a:extLst>
        </xdr:cNvPr>
        <xdr:cNvSpPr/>
      </xdr:nvSpPr>
      <xdr:spPr>
        <a:xfrm>
          <a:off x="19161760" y="182630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138249</xdr:rowOff>
    </xdr:to>
    <xdr:cxnSp macro="">
      <xdr:nvCxnSpPr>
        <xdr:cNvPr id="942" name="直線コネクタ 941">
          <a:extLst>
            <a:ext uri="{FF2B5EF4-FFF2-40B4-BE49-F238E27FC236}">
              <a16:creationId xmlns:a16="http://schemas.microsoft.com/office/drawing/2014/main" id="{D7D0248B-3596-4BAA-9F61-A8AB77D29B98}"/>
            </a:ext>
          </a:extLst>
        </xdr:cNvPr>
        <xdr:cNvCxnSpPr/>
      </xdr:nvCxnSpPr>
      <xdr:spPr>
        <a:xfrm flipV="1">
          <a:off x="19204940" y="183092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121738</xdr:rowOff>
    </xdr:from>
    <xdr:to>
      <xdr:col>107</xdr:col>
      <xdr:colOff>101600</xdr:colOff>
      <xdr:row>107</xdr:row>
      <xdr:rowOff>51888</xdr:rowOff>
    </xdr:to>
    <xdr:sp macro="" textlink="">
      <xdr:nvSpPr>
        <xdr:cNvPr id="943" name="楕円 942">
          <a:extLst>
            <a:ext uri="{FF2B5EF4-FFF2-40B4-BE49-F238E27FC236}">
              <a16:creationId xmlns:a16="http://schemas.microsoft.com/office/drawing/2014/main" id="{BA1E8025-0C46-4D88-98C6-94589266CCB1}"/>
            </a:ext>
          </a:extLst>
        </xdr:cNvPr>
        <xdr:cNvSpPr/>
      </xdr:nvSpPr>
      <xdr:spPr>
        <a:xfrm>
          <a:off x="18345150" y="182973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107</xdr:row>
      <xdr:rowOff>1088</xdr:rowOff>
    </xdr:to>
    <xdr:cxnSp macro="">
      <xdr:nvCxnSpPr>
        <xdr:cNvPr id="944" name="直線コネクタ 943">
          <a:extLst>
            <a:ext uri="{FF2B5EF4-FFF2-40B4-BE49-F238E27FC236}">
              <a16:creationId xmlns:a16="http://schemas.microsoft.com/office/drawing/2014/main" id="{26FB24F3-1824-4B84-9F56-228C7DCF5122}"/>
            </a:ext>
          </a:extLst>
        </xdr:cNvPr>
        <xdr:cNvCxnSpPr/>
      </xdr:nvCxnSpPr>
      <xdr:spPr>
        <a:xfrm flipV="1">
          <a:off x="18399760" y="18308139"/>
          <a:ext cx="80518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945" name="楕円 944">
          <a:extLst>
            <a:ext uri="{FF2B5EF4-FFF2-40B4-BE49-F238E27FC236}">
              <a16:creationId xmlns:a16="http://schemas.microsoft.com/office/drawing/2014/main" id="{8DC4689C-D206-477A-B2EC-C16CED93A32B}"/>
            </a:ext>
          </a:extLst>
        </xdr:cNvPr>
        <xdr:cNvSpPr/>
      </xdr:nvSpPr>
      <xdr:spPr>
        <a:xfrm>
          <a:off x="17547590" y="183041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xdr:rowOff>
    </xdr:from>
    <xdr:to>
      <xdr:col>107</xdr:col>
      <xdr:colOff>50800</xdr:colOff>
      <xdr:row>107</xdr:row>
      <xdr:rowOff>5987</xdr:rowOff>
    </xdr:to>
    <xdr:cxnSp macro="">
      <xdr:nvCxnSpPr>
        <xdr:cNvPr id="946" name="直線コネクタ 945">
          <a:extLst>
            <a:ext uri="{FF2B5EF4-FFF2-40B4-BE49-F238E27FC236}">
              <a16:creationId xmlns:a16="http://schemas.microsoft.com/office/drawing/2014/main" id="{62FD37FA-2CA1-4A40-979B-7E991D37C2AC}"/>
            </a:ext>
          </a:extLst>
        </xdr:cNvPr>
        <xdr:cNvCxnSpPr/>
      </xdr:nvCxnSpPr>
      <xdr:spPr>
        <a:xfrm flipV="1">
          <a:off x="17602200" y="18346238"/>
          <a:ext cx="79756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131536</xdr:rowOff>
    </xdr:from>
    <xdr:to>
      <xdr:col>98</xdr:col>
      <xdr:colOff>38100</xdr:colOff>
      <xdr:row>107</xdr:row>
      <xdr:rowOff>61686</xdr:rowOff>
    </xdr:to>
    <xdr:sp macro="" textlink="">
      <xdr:nvSpPr>
        <xdr:cNvPr id="947" name="楕円 946">
          <a:extLst>
            <a:ext uri="{FF2B5EF4-FFF2-40B4-BE49-F238E27FC236}">
              <a16:creationId xmlns:a16="http://schemas.microsoft.com/office/drawing/2014/main" id="{75DE067B-FFAB-4DF7-9351-CBC011EED17E}"/>
            </a:ext>
          </a:extLst>
        </xdr:cNvPr>
        <xdr:cNvSpPr/>
      </xdr:nvSpPr>
      <xdr:spPr>
        <a:xfrm>
          <a:off x="16761460" y="1830904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10886</xdr:rowOff>
    </xdr:to>
    <xdr:cxnSp macro="">
      <xdr:nvCxnSpPr>
        <xdr:cNvPr id="948" name="直線コネクタ 947">
          <a:extLst>
            <a:ext uri="{FF2B5EF4-FFF2-40B4-BE49-F238E27FC236}">
              <a16:creationId xmlns:a16="http://schemas.microsoft.com/office/drawing/2014/main" id="{B93AAA04-6697-4C88-AEF3-D363964CA68F}"/>
            </a:ext>
          </a:extLst>
        </xdr:cNvPr>
        <xdr:cNvCxnSpPr/>
      </xdr:nvCxnSpPr>
      <xdr:spPr>
        <a:xfrm flipV="1">
          <a:off x="16804640" y="18353042"/>
          <a:ext cx="7975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D4850458-51D1-427C-BE15-3C568291D0CA}"/>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BE7436F0-BA19-4509-A315-664A5777AA86}"/>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E220F113-55B8-4F16-914F-F39C75CF106F}"/>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C48694CD-D857-4ECF-892E-7FD1F3843AEE}"/>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953" name="n_1mainValue【庁舎】&#10;一人当たり面積">
          <a:extLst>
            <a:ext uri="{FF2B5EF4-FFF2-40B4-BE49-F238E27FC236}">
              <a16:creationId xmlns:a16="http://schemas.microsoft.com/office/drawing/2014/main" id="{A219D1CF-EB3C-4687-9E10-BB2994D9CD47}"/>
            </a:ext>
          </a:extLst>
        </xdr:cNvPr>
        <xdr:cNvSpPr txBox="1"/>
      </xdr:nvSpPr>
      <xdr:spPr>
        <a:xfrm>
          <a:off x="18982132" y="1835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43015</xdr:rowOff>
    </xdr:from>
    <xdr:ext cx="469744" cy="259045"/>
    <xdr:sp macro="" textlink="">
      <xdr:nvSpPr>
        <xdr:cNvPr id="954" name="n_2mainValue【庁舎】&#10;一人当たり面積">
          <a:extLst>
            <a:ext uri="{FF2B5EF4-FFF2-40B4-BE49-F238E27FC236}">
              <a16:creationId xmlns:a16="http://schemas.microsoft.com/office/drawing/2014/main" id="{333F628A-E457-4425-B798-34DF30C5E356}"/>
            </a:ext>
          </a:extLst>
        </xdr:cNvPr>
        <xdr:cNvSpPr txBox="1"/>
      </xdr:nvSpPr>
      <xdr:spPr>
        <a:xfrm>
          <a:off x="18182032" y="1839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955" name="n_3mainValue【庁舎】&#10;一人当たり面積">
          <a:extLst>
            <a:ext uri="{FF2B5EF4-FFF2-40B4-BE49-F238E27FC236}">
              <a16:creationId xmlns:a16="http://schemas.microsoft.com/office/drawing/2014/main" id="{24504F2F-66E5-4658-9CC0-80EE05FEFEF6}"/>
            </a:ext>
          </a:extLst>
        </xdr:cNvPr>
        <xdr:cNvSpPr txBox="1"/>
      </xdr:nvSpPr>
      <xdr:spPr>
        <a:xfrm>
          <a:off x="17384472" y="1839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52813</xdr:rowOff>
    </xdr:from>
    <xdr:ext cx="469744" cy="259045"/>
    <xdr:sp macro="" textlink="">
      <xdr:nvSpPr>
        <xdr:cNvPr id="956" name="n_4mainValue【庁舎】&#10;一人当たり面積">
          <a:extLst>
            <a:ext uri="{FF2B5EF4-FFF2-40B4-BE49-F238E27FC236}">
              <a16:creationId xmlns:a16="http://schemas.microsoft.com/office/drawing/2014/main" id="{E393593E-0E06-4AA5-AD27-AAF3F5FCD58C}"/>
            </a:ext>
          </a:extLst>
        </xdr:cNvPr>
        <xdr:cNvSpPr txBox="1"/>
      </xdr:nvSpPr>
      <xdr:spPr>
        <a:xfrm>
          <a:off x="16588817" y="184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2361F8A-FE7B-425F-9B4A-C75F595C0D2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414654CC-02D6-4161-ACB5-CBFDF68AF04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66844D44-4AFE-4275-A12D-87AF8A9F81B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体育館・プール、福祉施設、市民会館、一般廃棄物処理施設の有形固定資産減価償却率が高い水準で推移している。一般廃棄物処理施設については、近隣市町との間で広域整備について協議を進めてきたが、単独整備に方向転換することとなり、新施設整備までの間、引き続き必要な整備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は、令和２年度末に策定した「小松島市公共施設個別施設計画」に基づき、予防保全的な改修による長寿命化を図るとともに、将来の人口推移や住民ニーズの変化等も勘案する中で、施設保有量についても適正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比較的、高い数値となっているが、人口減少や少子高齢化が進展している現状を踏まえると、更なる財政基盤の強化が求められる。引き続き、市税徴収率の向上及び税収以外の自主財源の確保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6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81280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や地方消費税交付金などの増加により、前年度比▲７．９％と改善したものの、類似団体と比較してもかなり高い水準にあり、財政構造の硬直化が深刻である。義務的経費の割合が大きいため、新規地方債の抑制や扶助費における審査等事務の適正な運営に努め、義務的経費の縮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142029</xdr:rowOff>
    </xdr:from>
    <xdr:to>
      <xdr:col>23</xdr:col>
      <xdr:colOff>133350</xdr:colOff>
      <xdr:row>62</xdr:row>
      <xdr:rowOff>116840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29029"/>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62</xdr:row>
      <xdr:rowOff>165100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63306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5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決算額は低い水準であるが、一時的に正規職員が増加したことに伴い、数値が悪化している。正規職員も含め、適正な定員管理に努めることで人件費の上昇幅を最小限に留めていく。物件費についても公共施設等総合管理計画に基づき、効果的・効率的な施設の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15205</xdr:rowOff>
    </xdr:from>
    <xdr:to>
      <xdr:col>23</xdr:col>
      <xdr:colOff>133350</xdr:colOff>
      <xdr:row>82</xdr:row>
      <xdr:rowOff>47334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74105"/>
          <a:ext cx="838200" cy="3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2031</xdr:rowOff>
    </xdr:from>
    <xdr:to>
      <xdr:col>19</xdr:col>
      <xdr:colOff>133350</xdr:colOff>
      <xdr:row>82</xdr:row>
      <xdr:rowOff>15205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60931"/>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163002</xdr:rowOff>
    </xdr:from>
    <xdr:to>
      <xdr:col>15</xdr:col>
      <xdr:colOff>82550</xdr:colOff>
      <xdr:row>82</xdr:row>
      <xdr:rowOff>2031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50452"/>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153464</xdr:rowOff>
    </xdr:from>
    <xdr:to>
      <xdr:col>11</xdr:col>
      <xdr:colOff>31750</xdr:colOff>
      <xdr:row>81</xdr:row>
      <xdr:rowOff>163002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40914"/>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167984</xdr:rowOff>
    </xdr:from>
    <xdr:to>
      <xdr:col>23</xdr:col>
      <xdr:colOff>184150</xdr:colOff>
      <xdr:row>82</xdr:row>
      <xdr:rowOff>98134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89261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135855</xdr:rowOff>
    </xdr:from>
    <xdr:to>
      <xdr:col>19</xdr:col>
      <xdr:colOff>184150</xdr:colOff>
      <xdr:row>82</xdr:row>
      <xdr:rowOff>66005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76182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9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122681</xdr:rowOff>
    </xdr:from>
    <xdr:to>
      <xdr:col>15</xdr:col>
      <xdr:colOff>133350</xdr:colOff>
      <xdr:row>82</xdr:row>
      <xdr:rowOff>52831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63008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112202</xdr:rowOff>
    </xdr:from>
    <xdr:to>
      <xdr:col>11</xdr:col>
      <xdr:colOff>82550</xdr:colOff>
      <xdr:row>82</xdr:row>
      <xdr:rowOff>42352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52529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102664</xdr:rowOff>
    </xdr:from>
    <xdr:to>
      <xdr:col>7</xdr:col>
      <xdr:colOff>31750</xdr:colOff>
      <xdr:row>82</xdr:row>
      <xdr:rowOff>32814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42991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5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類似団体と比較するとやや高い水準にあるものの、１００を切る水準を維持している。今後も、人事院勧告等に準拠した、適正な給与水準の維持に努める。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91016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77611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やや職員数が少ない水準を維持しているが、山積する行政課題への対応等から、短期的には職員数削減を控える見込みである。そのため、今後、数値が悪化する可能性がある。出先機関の見直し・効率的な運営及び組織機構の見直し、民間委託・民営化を推進し、今後とも類似団体と比較して職員数の多い部門を中心に、計画的な職員削減を図り、適正な定員管理を行う。</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109280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801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93194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504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15059</xdr:rowOff>
    </xdr:from>
    <xdr:to>
      <xdr:col>72</xdr:col>
      <xdr:colOff>203200</xdr:colOff>
      <xdr:row>60</xdr:row>
      <xdr:rowOff>38040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20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15059</xdr:rowOff>
    </xdr:from>
    <xdr:to>
      <xdr:col>68</xdr:col>
      <xdr:colOff>152400</xdr:colOff>
      <xdr:row>60</xdr:row>
      <xdr:rowOff>15059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02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58480</xdr:rowOff>
    </xdr:from>
    <xdr:to>
      <xdr:col>81</xdr:col>
      <xdr:colOff>95250</xdr:colOff>
      <xdr:row>60</xdr:row>
      <xdr:rowOff>160080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75007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154171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9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135709</xdr:rowOff>
    </xdr:from>
    <xdr:to>
      <xdr:col>64</xdr:col>
      <xdr:colOff>152400</xdr:colOff>
      <xdr:row>60</xdr:row>
      <xdr:rowOff>65859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76036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繰上償還を実施したことにより０．４％改善したものの、類似団体の中では高い水準であり、近年の大型建設事業実施にあたり発行した地方債の元利償還金の負担が重くなっている。普通建設事業の厳選による新規地方債の発行を抑制することで、地方債残高の減少に努め、実質公債費比率の改善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110490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4609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108479</xdr:rowOff>
    </xdr:from>
    <xdr:to>
      <xdr:col>77</xdr:col>
      <xdr:colOff>44450</xdr:colOff>
      <xdr:row>37</xdr:row>
      <xdr:rowOff>110490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521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92392</xdr:rowOff>
    </xdr:from>
    <xdr:to>
      <xdr:col>72</xdr:col>
      <xdr:colOff>203200</xdr:colOff>
      <xdr:row>37</xdr:row>
      <xdr:rowOff>108479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360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74295</xdr:rowOff>
    </xdr:from>
    <xdr:to>
      <xdr:col>68</xdr:col>
      <xdr:colOff>152400</xdr:colOff>
      <xdr:row>37</xdr:row>
      <xdr:rowOff>92392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1794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23724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146067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57679</xdr:rowOff>
    </xdr:from>
    <xdr:to>
      <xdr:col>73</xdr:col>
      <xdr:colOff>44450</xdr:colOff>
      <xdr:row>37</xdr:row>
      <xdr:rowOff>159279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144056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41592</xdr:rowOff>
    </xdr:from>
    <xdr:to>
      <xdr:col>68</xdr:col>
      <xdr:colOff>203200</xdr:colOff>
      <xdr:row>37</xdr:row>
      <xdr:rowOff>143192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127970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109872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減債基金から取り崩しを行わなかったことなどにより前年度比▲１９．２％と改善したものの、類似団体の中では高い水準である。引き続き、地方債発行額の抑制に努め、将来負担比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168300</xdr:rowOff>
    </xdr:from>
    <xdr:to>
      <xdr:col>81</xdr:col>
      <xdr:colOff>44450</xdr:colOff>
      <xdr:row>17</xdr:row>
      <xdr:rowOff>89510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11500"/>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89510</xdr:rowOff>
    </xdr:from>
    <xdr:to>
      <xdr:col>77</xdr:col>
      <xdr:colOff>44450</xdr:colOff>
      <xdr:row>17</xdr:row>
      <xdr:rowOff>95301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0416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47523</xdr:rowOff>
    </xdr:from>
    <xdr:to>
      <xdr:col>72</xdr:col>
      <xdr:colOff>203200</xdr:colOff>
      <xdr:row>17</xdr:row>
      <xdr:rowOff>95301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62173"/>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18567</xdr:rowOff>
    </xdr:from>
    <xdr:to>
      <xdr:col>68</xdr:col>
      <xdr:colOff>152400</xdr:colOff>
      <xdr:row>17</xdr:row>
      <xdr:rowOff>47523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9332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117500</xdr:rowOff>
    </xdr:from>
    <xdr:to>
      <xdr:col>81</xdr:col>
      <xdr:colOff>95250</xdr:colOff>
      <xdr:row>17</xdr:row>
      <xdr:rowOff>47650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89577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38710</xdr:rowOff>
    </xdr:from>
    <xdr:to>
      <xdr:col>77</xdr:col>
      <xdr:colOff>95250</xdr:colOff>
      <xdr:row>17</xdr:row>
      <xdr:rowOff>140310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125087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44501</xdr:rowOff>
    </xdr:from>
    <xdr:to>
      <xdr:col>73</xdr:col>
      <xdr:colOff>44450</xdr:colOff>
      <xdr:row>17</xdr:row>
      <xdr:rowOff>146101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130878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4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168173</xdr:rowOff>
    </xdr:from>
    <xdr:to>
      <xdr:col>68</xdr:col>
      <xdr:colOff>203200</xdr:colOff>
      <xdr:row>17</xdr:row>
      <xdr:rowOff>98323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83100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139217</xdr:rowOff>
    </xdr:from>
    <xdr:to>
      <xdr:col>64</xdr:col>
      <xdr:colOff>152400</xdr:colOff>
      <xdr:row>17</xdr:row>
      <xdr:rowOff>69367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54144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6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68036</xdr:rowOff>
    </xdr:from>
    <xdr:ext cx="9099176" cy="425758"/>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734786" y="46672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前年度と比較すると退職手当等の減少により１．９％改善している。直営施設の統廃合や民間委託等についても検討する中で、定員管理の適正化を図り、人件費の抑制に努めていく。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94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11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72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30480</xdr:rowOff>
    </xdr:from>
    <xdr:to>
      <xdr:col>20</xdr:col>
      <xdr:colOff>38100</xdr:colOff>
      <xdr:row>40</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前年度と横ばいで、類似団体平均と比較すると低い水準を維持している。今後も契約方法や事務分掌の見直し、施設の統廃合など構造的な歳出の抑制に努める。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前年度と比較すると、生活保護事業、障がい福祉サービス事業等が減少したことにより、数値が改善している。事業の抑制がなじみにくい経費ではあるが、適正に運用されるような審査事務を徹底する。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1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59</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59</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１％と改善したものの、類似団体平均との差は依然として大きく、特別会計への繰出金の増加が要因として挙げられる。高齢化の進展により、介護保険・後期高齢者医療特別会計は今後も繰出金の増加が見込まれるため、特別会計の健全な運営に向けた状況把握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97609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69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97609</xdr:rowOff>
    </xdr:from>
    <xdr:to>
      <xdr:col>78</xdr:col>
      <xdr:colOff>69850</xdr:colOff>
      <xdr:row>57</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880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9434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751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9434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4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118490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46809</xdr:rowOff>
    </xdr:from>
    <xdr:to>
      <xdr:col>78</xdr:col>
      <xdr:colOff>120650</xdr:colOff>
      <xdr:row>56</xdr:row>
      <xdr:rowOff>148409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特別定額給付金事業をはじめとする給付事業があったことから、前年度から１．３％改善している。類似団体平均と比較するとやや低い水準となっているものの、更なる削減に向けて団体補助から事業補助への転換を図るとともに、団体補助を中心とする同一内容の経常的な補助金については、廃止も含めた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94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00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129286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繰上償還は行わず、定時償還のみであることから数値は改善しているものの、公債費は依然として高い水準である。投資的経費の実施及び新規地方債発行には十分な検討を行い、利率についても十分比較し、公債費の縮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131572</xdr:rowOff>
    </xdr:from>
    <xdr:to>
      <xdr:col>24</xdr:col>
      <xdr:colOff>25400</xdr:colOff>
      <xdr:row>76</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9032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14987</xdr:rowOff>
    </xdr:from>
    <xdr:to>
      <xdr:col>19</xdr:col>
      <xdr:colOff>187325</xdr:colOff>
      <xdr:row>76</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451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42418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657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37846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657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80772</xdr:rowOff>
    </xdr:from>
    <xdr:to>
      <xdr:col>24</xdr:col>
      <xdr:colOff>76200</xdr:colOff>
      <xdr:row>76</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97299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135636</xdr:rowOff>
    </xdr:from>
    <xdr:to>
      <xdr:col>20</xdr:col>
      <xdr:colOff>38100</xdr:colOff>
      <xdr:row>76</xdr:row>
      <xdr:rowOff>65785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50564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8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163068</xdr:rowOff>
    </xdr:from>
    <xdr:to>
      <xdr:col>15</xdr:col>
      <xdr:colOff>149225</xdr:colOff>
      <xdr:row>76</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77995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71138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158496</xdr:rowOff>
    </xdr:from>
    <xdr:to>
      <xdr:col>6</xdr:col>
      <xdr:colOff>171450</xdr:colOff>
      <xdr:row>76</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73423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0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類似団体平均よりやや高いのは人件費・扶助費が主な要因である。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46404"/>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10413</xdr:rowOff>
    </xdr:from>
    <xdr:to>
      <xdr:col>78</xdr:col>
      <xdr:colOff>69850</xdr:colOff>
      <xdr:row>81</xdr:row>
      <xdr:rowOff>10413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9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10413</xdr:rowOff>
    </xdr:from>
    <xdr:to>
      <xdr:col>73</xdr:col>
      <xdr:colOff>180975</xdr:colOff>
      <xdr:row>81</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978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90424</xdr:rowOff>
    </xdr:from>
    <xdr:to>
      <xdr:col>69</xdr:col>
      <xdr:colOff>92075</xdr:colOff>
      <xdr:row>81</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64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131063</xdr:rowOff>
    </xdr:from>
    <xdr:to>
      <xdr:col>78</xdr:col>
      <xdr:colOff>120650</xdr:colOff>
      <xdr:row>81</xdr:row>
      <xdr:rowOff>61213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45990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3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131063</xdr:rowOff>
    </xdr:from>
    <xdr:to>
      <xdr:col>74</xdr:col>
      <xdr:colOff>31750</xdr:colOff>
      <xdr:row>81</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45990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135637</xdr:rowOff>
    </xdr:from>
    <xdr:to>
      <xdr:col>69</xdr:col>
      <xdr:colOff>142875</xdr:colOff>
      <xdr:row>81</xdr:row>
      <xdr:rowOff>65787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121069</xdr:rowOff>
    </xdr:from>
    <xdr:to>
      <xdr:col>29</xdr:col>
      <xdr:colOff>127000</xdr:colOff>
      <xdr:row>18</xdr:row>
      <xdr:rowOff>31102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3344"/>
          <a:ext cx="647700" cy="8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31102</xdr:rowOff>
    </xdr:from>
    <xdr:to>
      <xdr:col>26</xdr:col>
      <xdr:colOff>50800</xdr:colOff>
      <xdr:row>18</xdr:row>
      <xdr:rowOff>106299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4827"/>
          <a:ext cx="698500" cy="7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106299</xdr:rowOff>
    </xdr:from>
    <xdr:to>
      <xdr:col>22</xdr:col>
      <xdr:colOff>114300</xdr:colOff>
      <xdr:row>18</xdr:row>
      <xdr:rowOff>113182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0024"/>
          <a:ext cx="698500" cy="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113182</xdr:rowOff>
    </xdr:from>
    <xdr:to>
      <xdr:col>18</xdr:col>
      <xdr:colOff>177800</xdr:colOff>
      <xdr:row>18</xdr:row>
      <xdr:rowOff>133909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6907"/>
          <a:ext cx="698500" cy="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70269</xdr:rowOff>
    </xdr:from>
    <xdr:to>
      <xdr:col>29</xdr:col>
      <xdr:colOff>177800</xdr:colOff>
      <xdr:row>18</xdr:row>
      <xdr:rowOff>419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151752</xdr:rowOff>
    </xdr:from>
    <xdr:to>
      <xdr:col>26</xdr:col>
      <xdr:colOff>101600</xdr:colOff>
      <xdr:row>18</xdr:row>
      <xdr:rowOff>81902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66679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55499</xdr:rowOff>
    </xdr:from>
    <xdr:to>
      <xdr:col>22</xdr:col>
      <xdr:colOff>165100</xdr:colOff>
      <xdr:row>18</xdr:row>
      <xdr:rowOff>157099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62382</xdr:rowOff>
    </xdr:from>
    <xdr:to>
      <xdr:col>19</xdr:col>
      <xdr:colOff>38100</xdr:colOff>
      <xdr:row>18</xdr:row>
      <xdr:rowOff>163982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83109</xdr:rowOff>
    </xdr:from>
    <xdr:to>
      <xdr:col>15</xdr:col>
      <xdr:colOff>101600</xdr:colOff>
      <xdr:row>19</xdr:row>
      <xdr:rowOff>13259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169486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321973</xdr:rowOff>
    </xdr:from>
    <xdr:to>
      <xdr:col>29</xdr:col>
      <xdr:colOff>127000</xdr:colOff>
      <xdr:row>37</xdr:row>
      <xdr:rowOff>325284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46673"/>
          <a:ext cx="647700" cy="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310061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4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321973</xdr:rowOff>
    </xdr:from>
    <xdr:to>
      <xdr:col>26</xdr:col>
      <xdr:colOff>50800</xdr:colOff>
      <xdr:row>37</xdr:row>
      <xdr:rowOff>325013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46673"/>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325013</xdr:rowOff>
    </xdr:from>
    <xdr:to>
      <xdr:col>22</xdr:col>
      <xdr:colOff>114300</xdr:colOff>
      <xdr:row>37</xdr:row>
      <xdr:rowOff>331891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49713"/>
          <a:ext cx="698500" cy="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331891</xdr:rowOff>
    </xdr:from>
    <xdr:to>
      <xdr:col>18</xdr:col>
      <xdr:colOff>177800</xdr:colOff>
      <xdr:row>37</xdr:row>
      <xdr:rowOff>333795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6591"/>
          <a:ext cx="6985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274484</xdr:rowOff>
    </xdr:from>
    <xdr:to>
      <xdr:col>29</xdr:col>
      <xdr:colOff>177800</xdr:colOff>
      <xdr:row>38</xdr:row>
      <xdr:rowOff>33184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271173</xdr:rowOff>
    </xdr:from>
    <xdr:to>
      <xdr:col>26</xdr:col>
      <xdr:colOff>101600</xdr:colOff>
      <xdr:row>38</xdr:row>
      <xdr:rowOff>29873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5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4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274213</xdr:rowOff>
    </xdr:from>
    <xdr:to>
      <xdr:col>22</xdr:col>
      <xdr:colOff>165100</xdr:colOff>
      <xdr:row>38</xdr:row>
      <xdr:rowOff>32913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43090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281091</xdr:rowOff>
    </xdr:from>
    <xdr:to>
      <xdr:col>19</xdr:col>
      <xdr:colOff>38100</xdr:colOff>
      <xdr:row>38</xdr:row>
      <xdr:rowOff>39791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49968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282995</xdr:rowOff>
    </xdr:from>
    <xdr:to>
      <xdr:col>15</xdr:col>
      <xdr:colOff>101600</xdr:colOff>
      <xdr:row>38</xdr:row>
      <xdr:rowOff>41695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26472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130988</xdr:rowOff>
    </xdr:from>
    <xdr:to>
      <xdr:col>24</xdr:col>
      <xdr:colOff>63500</xdr:colOff>
      <xdr:row>37</xdr:row>
      <xdr:rowOff>15723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3188"/>
          <a:ext cx="838200" cy="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15723</xdr:rowOff>
    </xdr:from>
    <xdr:to>
      <xdr:col>19</xdr:col>
      <xdr:colOff>177800</xdr:colOff>
      <xdr:row>38</xdr:row>
      <xdr:rowOff>73482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9373"/>
          <a:ext cx="889000" cy="2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70307</xdr:rowOff>
    </xdr:from>
    <xdr:to>
      <xdr:col>15</xdr:col>
      <xdr:colOff>50800</xdr:colOff>
      <xdr:row>38</xdr:row>
      <xdr:rowOff>73482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540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18859</xdr:rowOff>
    </xdr:from>
    <xdr:to>
      <xdr:col>10</xdr:col>
      <xdr:colOff>114300</xdr:colOff>
      <xdr:row>38</xdr:row>
      <xdr:rowOff>70307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3959"/>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80188</xdr:rowOff>
    </xdr:from>
    <xdr:to>
      <xdr:col>24</xdr:col>
      <xdr:colOff>114300</xdr:colOff>
      <xdr:row>37</xdr:row>
      <xdr:rowOff>10338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136373</xdr:rowOff>
    </xdr:from>
    <xdr:to>
      <xdr:col>20</xdr:col>
      <xdr:colOff>38100</xdr:colOff>
      <xdr:row>37</xdr:row>
      <xdr:rowOff>66523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57650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22682</xdr:rowOff>
    </xdr:from>
    <xdr:to>
      <xdr:col>15</xdr:col>
      <xdr:colOff>101600</xdr:colOff>
      <xdr:row>38</xdr:row>
      <xdr:rowOff>124282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115409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19507</xdr:rowOff>
    </xdr:from>
    <xdr:to>
      <xdr:col>10</xdr:col>
      <xdr:colOff>165100</xdr:colOff>
      <xdr:row>38</xdr:row>
      <xdr:rowOff>121107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112234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139509</xdr:rowOff>
    </xdr:from>
    <xdr:to>
      <xdr:col>6</xdr:col>
      <xdr:colOff>38100</xdr:colOff>
      <xdr:row>38</xdr:row>
      <xdr:rowOff>69659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60786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7974</xdr:rowOff>
    </xdr:from>
    <xdr:to>
      <xdr:col>24</xdr:col>
      <xdr:colOff>63500</xdr:colOff>
      <xdr:row>58</xdr:row>
      <xdr:rowOff>29885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2074"/>
          <a:ext cx="83820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8355</xdr:rowOff>
    </xdr:from>
    <xdr:to>
      <xdr:col>19</xdr:col>
      <xdr:colOff>177800</xdr:colOff>
      <xdr:row>58</xdr:row>
      <xdr:rowOff>29885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52455"/>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8355</xdr:rowOff>
    </xdr:from>
    <xdr:to>
      <xdr:col>15</xdr:col>
      <xdr:colOff>50800</xdr:colOff>
      <xdr:row>58</xdr:row>
      <xdr:rowOff>16718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2455"/>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16718</xdr:rowOff>
    </xdr:from>
    <xdr:to>
      <xdr:col>10</xdr:col>
      <xdr:colOff>114300</xdr:colOff>
      <xdr:row>58</xdr:row>
      <xdr:rowOff>24131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60818"/>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128624</xdr:rowOff>
    </xdr:from>
    <xdr:to>
      <xdr:col>24</xdr:col>
      <xdr:colOff>114300</xdr:colOff>
      <xdr:row>58</xdr:row>
      <xdr:rowOff>58774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43551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150535</xdr:rowOff>
    </xdr:from>
    <xdr:to>
      <xdr:col>20</xdr:col>
      <xdr:colOff>38100</xdr:colOff>
      <xdr:row>58</xdr:row>
      <xdr:rowOff>80685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71812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129005</xdr:rowOff>
    </xdr:from>
    <xdr:to>
      <xdr:col>15</xdr:col>
      <xdr:colOff>101600</xdr:colOff>
      <xdr:row>58</xdr:row>
      <xdr:rowOff>59155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50282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137368</xdr:rowOff>
    </xdr:from>
    <xdr:to>
      <xdr:col>10</xdr:col>
      <xdr:colOff>165100</xdr:colOff>
      <xdr:row>58</xdr:row>
      <xdr:rowOff>67518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58645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0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144781</xdr:rowOff>
    </xdr:from>
    <xdr:to>
      <xdr:col>6</xdr:col>
      <xdr:colOff>38100</xdr:colOff>
      <xdr:row>58</xdr:row>
      <xdr:rowOff>74931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73209</xdr:rowOff>
    </xdr:from>
    <xdr:to>
      <xdr:col>24</xdr:col>
      <xdr:colOff>63500</xdr:colOff>
      <xdr:row>79</xdr:row>
      <xdr:rowOff>77048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17759"/>
          <a:ext cx="8382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77048</xdr:rowOff>
    </xdr:from>
    <xdr:to>
      <xdr:col>19</xdr:col>
      <xdr:colOff>177800</xdr:colOff>
      <xdr:row>79</xdr:row>
      <xdr:rowOff>78076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215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77978</xdr:rowOff>
    </xdr:from>
    <xdr:to>
      <xdr:col>15</xdr:col>
      <xdr:colOff>50800</xdr:colOff>
      <xdr:row>79</xdr:row>
      <xdr:rowOff>78076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2252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77978</xdr:rowOff>
    </xdr:from>
    <xdr:to>
      <xdr:col>10</xdr:col>
      <xdr:colOff>114300</xdr:colOff>
      <xdr:row>79</xdr:row>
      <xdr:rowOff>79383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22528"/>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22409</xdr:rowOff>
    </xdr:from>
    <xdr:to>
      <xdr:col>24</xdr:col>
      <xdr:colOff>114300</xdr:colOff>
      <xdr:row>79</xdr:row>
      <xdr:rowOff>124009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108786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26248</xdr:rowOff>
    </xdr:from>
    <xdr:to>
      <xdr:col>20</xdr:col>
      <xdr:colOff>38100</xdr:colOff>
      <xdr:row>79</xdr:row>
      <xdr:rowOff>127848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118975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27276</xdr:rowOff>
    </xdr:from>
    <xdr:to>
      <xdr:col>15</xdr:col>
      <xdr:colOff>101600</xdr:colOff>
      <xdr:row>79</xdr:row>
      <xdr:rowOff>128876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120003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6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27178</xdr:rowOff>
    </xdr:from>
    <xdr:to>
      <xdr:col>10</xdr:col>
      <xdr:colOff>165100</xdr:colOff>
      <xdr:row>79</xdr:row>
      <xdr:rowOff>128778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119905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28583</xdr:rowOff>
    </xdr:from>
    <xdr:to>
      <xdr:col>6</xdr:col>
      <xdr:colOff>38100</xdr:colOff>
      <xdr:row>79</xdr:row>
      <xdr:rowOff>130183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121310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6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71310</xdr:rowOff>
    </xdr:from>
    <xdr:to>
      <xdr:col>24</xdr:col>
      <xdr:colOff>63500</xdr:colOff>
      <xdr:row>97</xdr:row>
      <xdr:rowOff>96380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0510"/>
          <a:ext cx="838200" cy="1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96380</xdr:rowOff>
    </xdr:from>
    <xdr:to>
      <xdr:col>19</xdr:col>
      <xdr:colOff>177800</xdr:colOff>
      <xdr:row>97</xdr:row>
      <xdr:rowOff>106347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27030"/>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106347</xdr:rowOff>
    </xdr:from>
    <xdr:to>
      <xdr:col>15</xdr:col>
      <xdr:colOff>50800</xdr:colOff>
      <xdr:row>97</xdr:row>
      <xdr:rowOff>132925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6997"/>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105738</xdr:rowOff>
    </xdr:from>
    <xdr:to>
      <xdr:col>10</xdr:col>
      <xdr:colOff>114300</xdr:colOff>
      <xdr:row>97</xdr:row>
      <xdr:rowOff>132925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36388"/>
          <a:ext cx="88900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20510</xdr:rowOff>
    </xdr:from>
    <xdr:to>
      <xdr:col>24</xdr:col>
      <xdr:colOff>114300</xdr:colOff>
      <xdr:row>96</xdr:row>
      <xdr:rowOff>122110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170387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45580</xdr:rowOff>
    </xdr:from>
    <xdr:to>
      <xdr:col>20</xdr:col>
      <xdr:colOff>38100</xdr:colOff>
      <xdr:row>97</xdr:row>
      <xdr:rowOff>147180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55547</xdr:rowOff>
    </xdr:from>
    <xdr:to>
      <xdr:col>15</xdr:col>
      <xdr:colOff>101600</xdr:colOff>
      <xdr:row>97</xdr:row>
      <xdr:rowOff>157147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148274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82125</xdr:rowOff>
    </xdr:from>
    <xdr:to>
      <xdr:col>10</xdr:col>
      <xdr:colOff>165100</xdr:colOff>
      <xdr:row>98</xdr:row>
      <xdr:rowOff>12275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54938</xdr:rowOff>
    </xdr:from>
    <xdr:to>
      <xdr:col>6</xdr:col>
      <xdr:colOff>38100</xdr:colOff>
      <xdr:row>97</xdr:row>
      <xdr:rowOff>156538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134819</xdr:rowOff>
    </xdr:from>
    <xdr:to>
      <xdr:col>55</xdr:col>
      <xdr:colOff>0</xdr:colOff>
      <xdr:row>37</xdr:row>
      <xdr:rowOff>153805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5569"/>
          <a:ext cx="838200" cy="3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134819</xdr:rowOff>
    </xdr:from>
    <xdr:to>
      <xdr:col>50</xdr:col>
      <xdr:colOff>114300</xdr:colOff>
      <xdr:row>38</xdr:row>
      <xdr:rowOff>48275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5569"/>
          <a:ext cx="889000" cy="4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48275</xdr:rowOff>
    </xdr:from>
    <xdr:to>
      <xdr:col>45</xdr:col>
      <xdr:colOff>177800</xdr:colOff>
      <xdr:row>38</xdr:row>
      <xdr:rowOff>72110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3375"/>
          <a:ext cx="8890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72110</xdr:rowOff>
    </xdr:from>
    <xdr:to>
      <xdr:col>41</xdr:col>
      <xdr:colOff>50800</xdr:colOff>
      <xdr:row>38</xdr:row>
      <xdr:rowOff>78432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7210"/>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103005</xdr:rowOff>
    </xdr:from>
    <xdr:to>
      <xdr:col>55</xdr:col>
      <xdr:colOff>50800</xdr:colOff>
      <xdr:row>38</xdr:row>
      <xdr:rowOff>33155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17932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84019</xdr:rowOff>
    </xdr:from>
    <xdr:to>
      <xdr:col>50</xdr:col>
      <xdr:colOff>165100</xdr:colOff>
      <xdr:row>36</xdr:row>
      <xdr:rowOff>14169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168925</xdr:rowOff>
    </xdr:from>
    <xdr:to>
      <xdr:col>46</xdr:col>
      <xdr:colOff>38100</xdr:colOff>
      <xdr:row>38</xdr:row>
      <xdr:rowOff>99075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90202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21310</xdr:rowOff>
    </xdr:from>
    <xdr:to>
      <xdr:col>41</xdr:col>
      <xdr:colOff>101600</xdr:colOff>
      <xdr:row>38</xdr:row>
      <xdr:rowOff>122910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114037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27632</xdr:rowOff>
    </xdr:from>
    <xdr:to>
      <xdr:col>36</xdr:col>
      <xdr:colOff>165100</xdr:colOff>
      <xdr:row>38</xdr:row>
      <xdr:rowOff>129232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120359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68075</xdr:rowOff>
    </xdr:from>
    <xdr:to>
      <xdr:col>55</xdr:col>
      <xdr:colOff>0</xdr:colOff>
      <xdr:row>57</xdr:row>
      <xdr:rowOff>69657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40725"/>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39281</xdr:rowOff>
    </xdr:from>
    <xdr:to>
      <xdr:col>50</xdr:col>
      <xdr:colOff>114300</xdr:colOff>
      <xdr:row>57</xdr:row>
      <xdr:rowOff>69657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11931"/>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39281</xdr:rowOff>
    </xdr:from>
    <xdr:to>
      <xdr:col>45</xdr:col>
      <xdr:colOff>177800</xdr:colOff>
      <xdr:row>57</xdr:row>
      <xdr:rowOff>48671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1193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313</xdr:rowOff>
    </xdr:from>
    <xdr:to>
      <xdr:col>41</xdr:col>
      <xdr:colOff>50800</xdr:colOff>
      <xdr:row>57</xdr:row>
      <xdr:rowOff>48671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72963"/>
          <a:ext cx="889000" cy="4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17275</xdr:rowOff>
    </xdr:from>
    <xdr:to>
      <xdr:col>55</xdr:col>
      <xdr:colOff>50800</xdr:colOff>
      <xdr:row>57</xdr:row>
      <xdr:rowOff>118875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167152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18857</xdr:rowOff>
    </xdr:from>
    <xdr:to>
      <xdr:col>50</xdr:col>
      <xdr:colOff>165100</xdr:colOff>
      <xdr:row>57</xdr:row>
      <xdr:rowOff>120457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111584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159931</xdr:rowOff>
    </xdr:from>
    <xdr:to>
      <xdr:col>46</xdr:col>
      <xdr:colOff>38100</xdr:colOff>
      <xdr:row>57</xdr:row>
      <xdr:rowOff>90081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169321</xdr:rowOff>
    </xdr:from>
    <xdr:to>
      <xdr:col>41</xdr:col>
      <xdr:colOff>101600</xdr:colOff>
      <xdr:row>57</xdr:row>
      <xdr:rowOff>99471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90598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120963</xdr:rowOff>
    </xdr:from>
    <xdr:to>
      <xdr:col>36</xdr:col>
      <xdr:colOff>165100</xdr:colOff>
      <xdr:row>57</xdr:row>
      <xdr:rowOff>51113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42240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162508</xdr:rowOff>
    </xdr:from>
    <xdr:to>
      <xdr:col>55</xdr:col>
      <xdr:colOff>0</xdr:colOff>
      <xdr:row>77</xdr:row>
      <xdr:rowOff>163165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4158"/>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134716</xdr:rowOff>
    </xdr:from>
    <xdr:to>
      <xdr:col>50</xdr:col>
      <xdr:colOff>114300</xdr:colOff>
      <xdr:row>77</xdr:row>
      <xdr:rowOff>162508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36366"/>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111697</xdr:rowOff>
    </xdr:from>
    <xdr:to>
      <xdr:col>45</xdr:col>
      <xdr:colOff>177800</xdr:colOff>
      <xdr:row>77</xdr:row>
      <xdr:rowOff>134716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13347"/>
          <a:ext cx="889000" cy="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47689</xdr:rowOff>
    </xdr:from>
    <xdr:to>
      <xdr:col>41</xdr:col>
      <xdr:colOff>50800</xdr:colOff>
      <xdr:row>77</xdr:row>
      <xdr:rowOff>111697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4933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112365</xdr:rowOff>
    </xdr:from>
    <xdr:to>
      <xdr:col>55</xdr:col>
      <xdr:colOff>50800</xdr:colOff>
      <xdr:row>78</xdr:row>
      <xdr:rowOff>42515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27292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111708</xdr:rowOff>
    </xdr:from>
    <xdr:to>
      <xdr:col>50</xdr:col>
      <xdr:colOff>165100</xdr:colOff>
      <xdr:row>78</xdr:row>
      <xdr:rowOff>41858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32985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83916</xdr:rowOff>
    </xdr:from>
    <xdr:to>
      <xdr:col>46</xdr:col>
      <xdr:colOff>38100</xdr:colOff>
      <xdr:row>78</xdr:row>
      <xdr:rowOff>14066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60897</xdr:rowOff>
    </xdr:from>
    <xdr:to>
      <xdr:col>41</xdr:col>
      <xdr:colOff>101600</xdr:colOff>
      <xdr:row>77</xdr:row>
      <xdr:rowOff>162497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153624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168339</xdr:rowOff>
    </xdr:from>
    <xdr:to>
      <xdr:col>36</xdr:col>
      <xdr:colOff>165100</xdr:colOff>
      <xdr:row>77</xdr:row>
      <xdr:rowOff>98489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89616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151752</xdr:rowOff>
    </xdr:from>
    <xdr:to>
      <xdr:col>55</xdr:col>
      <xdr:colOff>0</xdr:colOff>
      <xdr:row>98</xdr:row>
      <xdr:rowOff>3989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82402"/>
          <a:ext cx="8382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131722</xdr:rowOff>
    </xdr:from>
    <xdr:to>
      <xdr:col>50</xdr:col>
      <xdr:colOff>114300</xdr:colOff>
      <xdr:row>97</xdr:row>
      <xdr:rowOff>151752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6237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131722</xdr:rowOff>
    </xdr:from>
    <xdr:to>
      <xdr:col>45</xdr:col>
      <xdr:colOff>177800</xdr:colOff>
      <xdr:row>97</xdr:row>
      <xdr:rowOff>148977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62372"/>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129865</xdr:rowOff>
    </xdr:from>
    <xdr:to>
      <xdr:col>41</xdr:col>
      <xdr:colOff>50800</xdr:colOff>
      <xdr:row>97</xdr:row>
      <xdr:rowOff>148977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6051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124639</xdr:rowOff>
    </xdr:from>
    <xdr:to>
      <xdr:col>55</xdr:col>
      <xdr:colOff>50800</xdr:colOff>
      <xdr:row>98</xdr:row>
      <xdr:rowOff>54789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39566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100952</xdr:rowOff>
    </xdr:from>
    <xdr:to>
      <xdr:col>50</xdr:col>
      <xdr:colOff>165100</xdr:colOff>
      <xdr:row>98</xdr:row>
      <xdr:rowOff>31102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80922</xdr:rowOff>
    </xdr:from>
    <xdr:to>
      <xdr:col>46</xdr:col>
      <xdr:colOff>38100</xdr:colOff>
      <xdr:row>98</xdr:row>
      <xdr:rowOff>11072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98177</xdr:rowOff>
    </xdr:from>
    <xdr:to>
      <xdr:col>41</xdr:col>
      <xdr:colOff>101600</xdr:colOff>
      <xdr:row>98</xdr:row>
      <xdr:rowOff>28327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19454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79065</xdr:rowOff>
    </xdr:from>
    <xdr:to>
      <xdr:col>36</xdr:col>
      <xdr:colOff>165100</xdr:colOff>
      <xdr:row>98</xdr:row>
      <xdr:rowOff>9215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98921</xdr:rowOff>
    </xdr:from>
    <xdr:to>
      <xdr:col>85</xdr:col>
      <xdr:colOff>127000</xdr:colOff>
      <xdr:row>78</xdr:row>
      <xdr:rowOff>108634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2021"/>
          <a:ext cx="8382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98921</xdr:rowOff>
    </xdr:from>
    <xdr:to>
      <xdr:col>81</xdr:col>
      <xdr:colOff>50800</xdr:colOff>
      <xdr:row>78</xdr:row>
      <xdr:rowOff>104764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202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104764</xdr:rowOff>
    </xdr:from>
    <xdr:to>
      <xdr:col>76</xdr:col>
      <xdr:colOff>114300</xdr:colOff>
      <xdr:row>78</xdr:row>
      <xdr:rowOff>108038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77864"/>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108038</xdr:rowOff>
    </xdr:from>
    <xdr:to>
      <xdr:col>71</xdr:col>
      <xdr:colOff>177800</xdr:colOff>
      <xdr:row>78</xdr:row>
      <xdr:rowOff>108575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81138"/>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57834</xdr:rowOff>
    </xdr:from>
    <xdr:to>
      <xdr:col>85</xdr:col>
      <xdr:colOff>177800</xdr:colOff>
      <xdr:row>78</xdr:row>
      <xdr:rowOff>159434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144211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48121</xdr:rowOff>
    </xdr:from>
    <xdr:to>
      <xdr:col>81</xdr:col>
      <xdr:colOff>101600</xdr:colOff>
      <xdr:row>78</xdr:row>
      <xdr:rowOff>149721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140848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53964</xdr:rowOff>
    </xdr:from>
    <xdr:to>
      <xdr:col>76</xdr:col>
      <xdr:colOff>165100</xdr:colOff>
      <xdr:row>78</xdr:row>
      <xdr:rowOff>155564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57238</xdr:rowOff>
    </xdr:from>
    <xdr:to>
      <xdr:col>72</xdr:col>
      <xdr:colOff>38100</xdr:colOff>
      <xdr:row>78</xdr:row>
      <xdr:rowOff>158838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149965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57775</xdr:rowOff>
    </xdr:from>
    <xdr:to>
      <xdr:col>67</xdr:col>
      <xdr:colOff>101600</xdr:colOff>
      <xdr:row>78</xdr:row>
      <xdr:rowOff>159375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150502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110499</xdr:rowOff>
    </xdr:from>
    <xdr:to>
      <xdr:col>85</xdr:col>
      <xdr:colOff>127000</xdr:colOff>
      <xdr:row>98</xdr:row>
      <xdr:rowOff>122269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2599"/>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122269</xdr:rowOff>
    </xdr:from>
    <xdr:to>
      <xdr:col>81</xdr:col>
      <xdr:colOff>50800</xdr:colOff>
      <xdr:row>98</xdr:row>
      <xdr:rowOff>129335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24369"/>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129335</xdr:rowOff>
    </xdr:from>
    <xdr:to>
      <xdr:col>76</xdr:col>
      <xdr:colOff>114300</xdr:colOff>
      <xdr:row>98</xdr:row>
      <xdr:rowOff>129781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3143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129781</xdr:rowOff>
    </xdr:from>
    <xdr:to>
      <xdr:col>71</xdr:col>
      <xdr:colOff>177800</xdr:colOff>
      <xdr:row>98</xdr:row>
      <xdr:rowOff>129964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3188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59699</xdr:rowOff>
    </xdr:from>
    <xdr:to>
      <xdr:col>85</xdr:col>
      <xdr:colOff>177800</xdr:colOff>
      <xdr:row>98</xdr:row>
      <xdr:rowOff>161299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146076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71469</xdr:rowOff>
    </xdr:from>
    <xdr:to>
      <xdr:col>81</xdr:col>
      <xdr:colOff>101600</xdr:colOff>
      <xdr:row>99</xdr:row>
      <xdr:rowOff>1619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164196</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78535</xdr:rowOff>
    </xdr:from>
    <xdr:to>
      <xdr:col>76</xdr:col>
      <xdr:colOff>165100</xdr:colOff>
      <xdr:row>99</xdr:row>
      <xdr:rowOff>8685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171262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78981</xdr:rowOff>
    </xdr:from>
    <xdr:to>
      <xdr:col>72</xdr:col>
      <xdr:colOff>38100</xdr:colOff>
      <xdr:row>99</xdr:row>
      <xdr:rowOff>9131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79164</xdr:rowOff>
    </xdr:from>
    <xdr:to>
      <xdr:col>67</xdr:col>
      <xdr:colOff>101600</xdr:colOff>
      <xdr:row>99</xdr:row>
      <xdr:rowOff>9314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109639</xdr:rowOff>
    </xdr:from>
    <xdr:to>
      <xdr:col>116</xdr:col>
      <xdr:colOff>63500</xdr:colOff>
      <xdr:row>59</xdr:row>
      <xdr:rowOff>42907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53739"/>
          <a:ext cx="8382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42907</xdr:rowOff>
    </xdr:from>
    <xdr:to>
      <xdr:col>111</xdr:col>
      <xdr:colOff>177800</xdr:colOff>
      <xdr:row>59</xdr:row>
      <xdr:rowOff>42926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845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35440</xdr:rowOff>
    </xdr:from>
    <xdr:to>
      <xdr:col>107</xdr:col>
      <xdr:colOff>50800</xdr:colOff>
      <xdr:row>59</xdr:row>
      <xdr:rowOff>42926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0990"/>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35440</xdr:rowOff>
    </xdr:from>
    <xdr:to>
      <xdr:col>102</xdr:col>
      <xdr:colOff>114300</xdr:colOff>
      <xdr:row>59</xdr:row>
      <xdr:rowOff>35534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0990"/>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58839</xdr:rowOff>
    </xdr:from>
    <xdr:to>
      <xdr:col>116</xdr:col>
      <xdr:colOff>114300</xdr:colOff>
      <xdr:row>58</xdr:row>
      <xdr:rowOff>160439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163557</xdr:rowOff>
    </xdr:from>
    <xdr:to>
      <xdr:col>112</xdr:col>
      <xdr:colOff>38100</xdr:colOff>
      <xdr:row>59</xdr:row>
      <xdr:rowOff>93707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84834</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0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163576</xdr:rowOff>
    </xdr:from>
    <xdr:to>
      <xdr:col>107</xdr:col>
      <xdr:colOff>101600</xdr:colOff>
      <xdr:row>59</xdr:row>
      <xdr:rowOff>93726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84853</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156090</xdr:rowOff>
    </xdr:from>
    <xdr:to>
      <xdr:col>102</xdr:col>
      <xdr:colOff>165100</xdr:colOff>
      <xdr:row>59</xdr:row>
      <xdr:rowOff>86240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77367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156184</xdr:rowOff>
    </xdr:from>
    <xdr:to>
      <xdr:col>98</xdr:col>
      <xdr:colOff>38100</xdr:colOff>
      <xdr:row>59</xdr:row>
      <xdr:rowOff>86334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77461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152992</xdr:rowOff>
    </xdr:from>
    <xdr:to>
      <xdr:col>116</xdr:col>
      <xdr:colOff>63500</xdr:colOff>
      <xdr:row>76</xdr:row>
      <xdr:rowOff>153367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83192"/>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63429</xdr:rowOff>
    </xdr:from>
    <xdr:to>
      <xdr:col>111</xdr:col>
      <xdr:colOff>177800</xdr:colOff>
      <xdr:row>76</xdr:row>
      <xdr:rowOff>152992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93629"/>
          <a:ext cx="889000" cy="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63429</xdr:rowOff>
    </xdr:from>
    <xdr:to>
      <xdr:col>107</xdr:col>
      <xdr:colOff>50800</xdr:colOff>
      <xdr:row>76</xdr:row>
      <xdr:rowOff>107713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93629"/>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107713</xdr:rowOff>
    </xdr:from>
    <xdr:to>
      <xdr:col>102</xdr:col>
      <xdr:colOff>114300</xdr:colOff>
      <xdr:row>76</xdr:row>
      <xdr:rowOff>149856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37913"/>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102567</xdr:rowOff>
    </xdr:from>
    <xdr:to>
      <xdr:col>116</xdr:col>
      <xdr:colOff>114300</xdr:colOff>
      <xdr:row>77</xdr:row>
      <xdr:rowOff>32717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80994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102192</xdr:rowOff>
    </xdr:from>
    <xdr:to>
      <xdr:col>112</xdr:col>
      <xdr:colOff>38100</xdr:colOff>
      <xdr:row>77</xdr:row>
      <xdr:rowOff>32342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23469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12629</xdr:rowOff>
    </xdr:from>
    <xdr:to>
      <xdr:col>107</xdr:col>
      <xdr:colOff>101600</xdr:colOff>
      <xdr:row>76</xdr:row>
      <xdr:rowOff>114229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105356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56913</xdr:rowOff>
    </xdr:from>
    <xdr:to>
      <xdr:col>102</xdr:col>
      <xdr:colOff>165100</xdr:colOff>
      <xdr:row>76</xdr:row>
      <xdr:rowOff>158513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149640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99056</xdr:rowOff>
    </xdr:from>
    <xdr:to>
      <xdr:col>98</xdr:col>
      <xdr:colOff>38100</xdr:colOff>
      <xdr:row>77</xdr:row>
      <xdr:rowOff>29206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20333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より低いコストで行政運営を実施してきたと言えるが、物件費と扶助費等が大きく増加している。物件費については新型コロナウイルスワクチン接種事業、扶助費については住民税非課税世帯等に対する臨時特別給付金、子育て世帯への臨時特別給付金の臨時的経費が増加の主たる要因であるが、今後も変動要因の把握に努める。また、普通建設事業については、新規整備及び更新整備ともに抑制できているが、公債費負担を抑え、基金積立てができるような財政基盤を構築するため、引き続き事業の選択と集中による見直しを行い、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17780</xdr:rowOff>
    </xdr:from>
    <xdr:to>
      <xdr:col>24</xdr:col>
      <xdr:colOff>63500</xdr:colOff>
      <xdr:row>36</xdr:row>
      <xdr:rowOff>19876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998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170371</xdr:rowOff>
    </xdr:from>
    <xdr:to>
      <xdr:col>19</xdr:col>
      <xdr:colOff>177800</xdr:colOff>
      <xdr:row>36</xdr:row>
      <xdr:rowOff>17780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1121"/>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170371</xdr:rowOff>
    </xdr:from>
    <xdr:to>
      <xdr:col>15</xdr:col>
      <xdr:colOff>50800</xdr:colOff>
      <xdr:row>36</xdr:row>
      <xdr:rowOff>8827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112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159322</xdr:rowOff>
    </xdr:from>
    <xdr:to>
      <xdr:col>10</xdr:col>
      <xdr:colOff>114300</xdr:colOff>
      <xdr:row>36</xdr:row>
      <xdr:rowOff>8827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007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140526</xdr:rowOff>
    </xdr:from>
    <xdr:to>
      <xdr:col>24</xdr:col>
      <xdr:colOff>114300</xdr:colOff>
      <xdr:row>36</xdr:row>
      <xdr:rowOff>70676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138430</xdr:rowOff>
    </xdr:from>
    <xdr:to>
      <xdr:col>20</xdr:col>
      <xdr:colOff>38100</xdr:colOff>
      <xdr:row>36</xdr:row>
      <xdr:rowOff>68580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59707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119571</xdr:rowOff>
    </xdr:from>
    <xdr:to>
      <xdr:col>15</xdr:col>
      <xdr:colOff>101600</xdr:colOff>
      <xdr:row>36</xdr:row>
      <xdr:rowOff>49721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129477</xdr:rowOff>
    </xdr:from>
    <xdr:to>
      <xdr:col>10</xdr:col>
      <xdr:colOff>165100</xdr:colOff>
      <xdr:row>36</xdr:row>
      <xdr:rowOff>59627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108522</xdr:rowOff>
    </xdr:from>
    <xdr:to>
      <xdr:col>6</xdr:col>
      <xdr:colOff>38100</xdr:colOff>
      <xdr:row>36</xdr:row>
      <xdr:rowOff>38672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29799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32200</xdr:rowOff>
    </xdr:from>
    <xdr:to>
      <xdr:col>24</xdr:col>
      <xdr:colOff>63500</xdr:colOff>
      <xdr:row>58</xdr:row>
      <xdr:rowOff>142240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6300"/>
          <a:ext cx="838200" cy="1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32200</xdr:rowOff>
    </xdr:from>
    <xdr:to>
      <xdr:col>19</xdr:col>
      <xdr:colOff>177800</xdr:colOff>
      <xdr:row>58</xdr:row>
      <xdr:rowOff>165287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300"/>
          <a:ext cx="889000" cy="1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165287</xdr:rowOff>
    </xdr:from>
    <xdr:to>
      <xdr:col>15</xdr:col>
      <xdr:colOff>50800</xdr:colOff>
      <xdr:row>58</xdr:row>
      <xdr:rowOff>170048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9387"/>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149030</xdr:rowOff>
    </xdr:from>
    <xdr:to>
      <xdr:col>10</xdr:col>
      <xdr:colOff>114300</xdr:colOff>
      <xdr:row>58</xdr:row>
      <xdr:rowOff>170048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3130"/>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91440</xdr:rowOff>
    </xdr:from>
    <xdr:to>
      <xdr:col>24</xdr:col>
      <xdr:colOff>114300</xdr:colOff>
      <xdr:row>59</xdr:row>
      <xdr:rowOff>21590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152850</xdr:rowOff>
    </xdr:from>
    <xdr:to>
      <xdr:col>20</xdr:col>
      <xdr:colOff>38100</xdr:colOff>
      <xdr:row>58</xdr:row>
      <xdr:rowOff>83000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74127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114487</xdr:rowOff>
    </xdr:from>
    <xdr:to>
      <xdr:col>15</xdr:col>
      <xdr:colOff>101600</xdr:colOff>
      <xdr:row>59</xdr:row>
      <xdr:rowOff>44637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35764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119248</xdr:rowOff>
    </xdr:from>
    <xdr:to>
      <xdr:col>10</xdr:col>
      <xdr:colOff>165100</xdr:colOff>
      <xdr:row>59</xdr:row>
      <xdr:rowOff>49398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98230</xdr:rowOff>
    </xdr:from>
    <xdr:to>
      <xdr:col>6</xdr:col>
      <xdr:colOff>38100</xdr:colOff>
      <xdr:row>59</xdr:row>
      <xdr:rowOff>28380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19507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132220</xdr:rowOff>
    </xdr:from>
    <xdr:to>
      <xdr:col>24</xdr:col>
      <xdr:colOff>63500</xdr:colOff>
      <xdr:row>76</xdr:row>
      <xdr:rowOff>63151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0970"/>
          <a:ext cx="838200" cy="10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63151</xdr:rowOff>
    </xdr:from>
    <xdr:to>
      <xdr:col>19</xdr:col>
      <xdr:colOff>177800</xdr:colOff>
      <xdr:row>76</xdr:row>
      <xdr:rowOff>100865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3351"/>
          <a:ext cx="889000" cy="3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100865</xdr:rowOff>
    </xdr:from>
    <xdr:to>
      <xdr:col>15</xdr:col>
      <xdr:colOff>50800</xdr:colOff>
      <xdr:row>76</xdr:row>
      <xdr:rowOff>158144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065"/>
          <a:ext cx="889000" cy="5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158144</xdr:rowOff>
    </xdr:from>
    <xdr:to>
      <xdr:col>10</xdr:col>
      <xdr:colOff>114300</xdr:colOff>
      <xdr:row>76</xdr:row>
      <xdr:rowOff>166959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8344"/>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81420</xdr:rowOff>
    </xdr:from>
    <xdr:to>
      <xdr:col>24</xdr:col>
      <xdr:colOff>114300</xdr:colOff>
      <xdr:row>76</xdr:row>
      <xdr:rowOff>11570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59847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12351</xdr:rowOff>
    </xdr:from>
    <xdr:to>
      <xdr:col>20</xdr:col>
      <xdr:colOff>38100</xdr:colOff>
      <xdr:row>76</xdr:row>
      <xdr:rowOff>113951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130478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50065</xdr:rowOff>
    </xdr:from>
    <xdr:to>
      <xdr:col>15</xdr:col>
      <xdr:colOff>101600</xdr:colOff>
      <xdr:row>76</xdr:row>
      <xdr:rowOff>151665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142792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107344</xdr:rowOff>
    </xdr:from>
    <xdr:to>
      <xdr:col>10</xdr:col>
      <xdr:colOff>165100</xdr:colOff>
      <xdr:row>77</xdr:row>
      <xdr:rowOff>37494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28621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116159</xdr:rowOff>
    </xdr:from>
    <xdr:to>
      <xdr:col>6</xdr:col>
      <xdr:colOff>38100</xdr:colOff>
      <xdr:row>77</xdr:row>
      <xdr:rowOff>46309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37436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11264</xdr:rowOff>
    </xdr:from>
    <xdr:to>
      <xdr:col>24</xdr:col>
      <xdr:colOff>63500</xdr:colOff>
      <xdr:row>97</xdr:row>
      <xdr:rowOff>71600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1914"/>
          <a:ext cx="838200" cy="6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71600</xdr:rowOff>
    </xdr:from>
    <xdr:to>
      <xdr:col>19</xdr:col>
      <xdr:colOff>177800</xdr:colOff>
      <xdr:row>97</xdr:row>
      <xdr:rowOff>79784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225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79784</xdr:rowOff>
    </xdr:from>
    <xdr:to>
      <xdr:col>15</xdr:col>
      <xdr:colOff>50800</xdr:colOff>
      <xdr:row>97</xdr:row>
      <xdr:rowOff>88410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0434"/>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3028</xdr:rowOff>
    </xdr:from>
    <xdr:to>
      <xdr:col>10</xdr:col>
      <xdr:colOff>114300</xdr:colOff>
      <xdr:row>97</xdr:row>
      <xdr:rowOff>88410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3678"/>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131914</xdr:rowOff>
    </xdr:from>
    <xdr:to>
      <xdr:col>24</xdr:col>
      <xdr:colOff>114300</xdr:colOff>
      <xdr:row>97</xdr:row>
      <xdr:rowOff>62064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20800</xdr:rowOff>
    </xdr:from>
    <xdr:to>
      <xdr:col>20</xdr:col>
      <xdr:colOff>38100</xdr:colOff>
      <xdr:row>97</xdr:row>
      <xdr:rowOff>122400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113527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28984</xdr:rowOff>
    </xdr:from>
    <xdr:to>
      <xdr:col>15</xdr:col>
      <xdr:colOff>101600</xdr:colOff>
      <xdr:row>97</xdr:row>
      <xdr:rowOff>130584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121711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37610</xdr:rowOff>
    </xdr:from>
    <xdr:to>
      <xdr:col>10</xdr:col>
      <xdr:colOff>165100</xdr:colOff>
      <xdr:row>97</xdr:row>
      <xdr:rowOff>139210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130337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123678</xdr:rowOff>
    </xdr:from>
    <xdr:to>
      <xdr:col>6</xdr:col>
      <xdr:colOff>38100</xdr:colOff>
      <xdr:row>97</xdr:row>
      <xdr:rowOff>53828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44955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108382</xdr:rowOff>
    </xdr:from>
    <xdr:to>
      <xdr:col>55</xdr:col>
      <xdr:colOff>0</xdr:colOff>
      <xdr:row>38</xdr:row>
      <xdr:rowOff>108610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2348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108610</xdr:rowOff>
    </xdr:from>
    <xdr:to>
      <xdr:col>50</xdr:col>
      <xdr:colOff>114300</xdr:colOff>
      <xdr:row>38</xdr:row>
      <xdr:rowOff>109296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2371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109296</xdr:rowOff>
    </xdr:from>
    <xdr:to>
      <xdr:col>45</xdr:col>
      <xdr:colOff>177800</xdr:colOff>
      <xdr:row>38</xdr:row>
      <xdr:rowOff>109525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43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109525</xdr:rowOff>
    </xdr:from>
    <xdr:to>
      <xdr:col>41</xdr:col>
      <xdr:colOff>50800</xdr:colOff>
      <xdr:row>38</xdr:row>
      <xdr:rowOff>109982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246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57582</xdr:rowOff>
    </xdr:from>
    <xdr:to>
      <xdr:col>55</xdr:col>
      <xdr:colOff>50800</xdr:colOff>
      <xdr:row>38</xdr:row>
      <xdr:rowOff>159182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143959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8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57810</xdr:rowOff>
    </xdr:from>
    <xdr:to>
      <xdr:col>50</xdr:col>
      <xdr:colOff>165100</xdr:colOff>
      <xdr:row>38</xdr:row>
      <xdr:rowOff>159410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150537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58496</xdr:rowOff>
    </xdr:from>
    <xdr:to>
      <xdr:col>46</xdr:col>
      <xdr:colOff>38100</xdr:colOff>
      <xdr:row>38</xdr:row>
      <xdr:rowOff>160096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151223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58725</xdr:rowOff>
    </xdr:from>
    <xdr:to>
      <xdr:col>41</xdr:col>
      <xdr:colOff>101600</xdr:colOff>
      <xdr:row>38</xdr:row>
      <xdr:rowOff>160325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151452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6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59182</xdr:rowOff>
    </xdr:from>
    <xdr:to>
      <xdr:col>36</xdr:col>
      <xdr:colOff>165100</xdr:colOff>
      <xdr:row>38</xdr:row>
      <xdr:rowOff>160782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151909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114427</xdr:rowOff>
    </xdr:from>
    <xdr:to>
      <xdr:col>55</xdr:col>
      <xdr:colOff>0</xdr:colOff>
      <xdr:row>58</xdr:row>
      <xdr:rowOff>85979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87077"/>
          <a:ext cx="838200" cy="1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85979</xdr:rowOff>
    </xdr:from>
    <xdr:to>
      <xdr:col>50</xdr:col>
      <xdr:colOff>114300</xdr:colOff>
      <xdr:row>58</xdr:row>
      <xdr:rowOff>111163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30079"/>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107391</xdr:rowOff>
    </xdr:from>
    <xdr:to>
      <xdr:col>45</xdr:col>
      <xdr:colOff>177800</xdr:colOff>
      <xdr:row>58</xdr:row>
      <xdr:rowOff>111163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5149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89650</xdr:rowOff>
    </xdr:from>
    <xdr:to>
      <xdr:col>41</xdr:col>
      <xdr:colOff>50800</xdr:colOff>
      <xdr:row>58</xdr:row>
      <xdr:rowOff>107391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33750"/>
          <a:ext cx="8890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63627</xdr:rowOff>
    </xdr:from>
    <xdr:to>
      <xdr:col>55</xdr:col>
      <xdr:colOff>50800</xdr:colOff>
      <xdr:row>57</xdr:row>
      <xdr:rowOff>165227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42054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35179</xdr:rowOff>
    </xdr:from>
    <xdr:to>
      <xdr:col>50</xdr:col>
      <xdr:colOff>165100</xdr:colOff>
      <xdr:row>58</xdr:row>
      <xdr:rowOff>136779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127906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60363</xdr:rowOff>
    </xdr:from>
    <xdr:to>
      <xdr:col>46</xdr:col>
      <xdr:colOff>38100</xdr:colOff>
      <xdr:row>58</xdr:row>
      <xdr:rowOff>161963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153090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9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56591</xdr:rowOff>
    </xdr:from>
    <xdr:to>
      <xdr:col>41</xdr:col>
      <xdr:colOff>101600</xdr:colOff>
      <xdr:row>58</xdr:row>
      <xdr:rowOff>158191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149318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38850</xdr:rowOff>
    </xdr:from>
    <xdr:to>
      <xdr:col>36</xdr:col>
      <xdr:colOff>165100</xdr:colOff>
      <xdr:row>58</xdr:row>
      <xdr:rowOff>140450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131577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7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95132</xdr:rowOff>
    </xdr:from>
    <xdr:to>
      <xdr:col>55</xdr:col>
      <xdr:colOff>0</xdr:colOff>
      <xdr:row>78</xdr:row>
      <xdr:rowOff>120803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68232"/>
          <a:ext cx="8382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120803</xdr:rowOff>
    </xdr:from>
    <xdr:to>
      <xdr:col>50</xdr:col>
      <xdr:colOff>114300</xdr:colOff>
      <xdr:row>78</xdr:row>
      <xdr:rowOff>121234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93903"/>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121234</xdr:rowOff>
    </xdr:from>
    <xdr:to>
      <xdr:col>45</xdr:col>
      <xdr:colOff>177800</xdr:colOff>
      <xdr:row>78</xdr:row>
      <xdr:rowOff>124906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4334"/>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124906</xdr:rowOff>
    </xdr:from>
    <xdr:to>
      <xdr:col>41</xdr:col>
      <xdr:colOff>50800</xdr:colOff>
      <xdr:row>78</xdr:row>
      <xdr:rowOff>129513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8006"/>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44332</xdr:rowOff>
    </xdr:from>
    <xdr:to>
      <xdr:col>55</xdr:col>
      <xdr:colOff>50800</xdr:colOff>
      <xdr:row>78</xdr:row>
      <xdr:rowOff>145932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130709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70003</xdr:rowOff>
    </xdr:from>
    <xdr:to>
      <xdr:col>50</xdr:col>
      <xdr:colOff>165100</xdr:colOff>
      <xdr:row>79</xdr:row>
      <xdr:rowOff>153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162730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70434</xdr:rowOff>
    </xdr:from>
    <xdr:to>
      <xdr:col>46</xdr:col>
      <xdr:colOff>38100</xdr:colOff>
      <xdr:row>79</xdr:row>
      <xdr:rowOff>584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163161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74106</xdr:rowOff>
    </xdr:from>
    <xdr:to>
      <xdr:col>41</xdr:col>
      <xdr:colOff>101600</xdr:colOff>
      <xdr:row>79</xdr:row>
      <xdr:rowOff>4256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166833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78713</xdr:rowOff>
    </xdr:from>
    <xdr:to>
      <xdr:col>36</xdr:col>
      <xdr:colOff>165100</xdr:colOff>
      <xdr:row>79</xdr:row>
      <xdr:rowOff>8863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171440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96673</xdr:rowOff>
    </xdr:from>
    <xdr:to>
      <xdr:col>55</xdr:col>
      <xdr:colOff>0</xdr:colOff>
      <xdr:row>97</xdr:row>
      <xdr:rowOff>114188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27323"/>
          <a:ext cx="8382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89029</xdr:rowOff>
    </xdr:from>
    <xdr:to>
      <xdr:col>50</xdr:col>
      <xdr:colOff>114300</xdr:colOff>
      <xdr:row>97</xdr:row>
      <xdr:rowOff>96673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679"/>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89029</xdr:rowOff>
    </xdr:from>
    <xdr:to>
      <xdr:col>45</xdr:col>
      <xdr:colOff>177800</xdr:colOff>
      <xdr:row>97</xdr:row>
      <xdr:rowOff>93185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19679"/>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93185</xdr:rowOff>
    </xdr:from>
    <xdr:to>
      <xdr:col>41</xdr:col>
      <xdr:colOff>50800</xdr:colOff>
      <xdr:row>97</xdr:row>
      <xdr:rowOff>127643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3835"/>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63388</xdr:rowOff>
    </xdr:from>
    <xdr:to>
      <xdr:col>55</xdr:col>
      <xdr:colOff>50800</xdr:colOff>
      <xdr:row>97</xdr:row>
      <xdr:rowOff>164988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149765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45873</xdr:rowOff>
    </xdr:from>
    <xdr:to>
      <xdr:col>50</xdr:col>
      <xdr:colOff>165100</xdr:colOff>
      <xdr:row>97</xdr:row>
      <xdr:rowOff>147473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38229</xdr:rowOff>
    </xdr:from>
    <xdr:to>
      <xdr:col>46</xdr:col>
      <xdr:colOff>38100</xdr:colOff>
      <xdr:row>97</xdr:row>
      <xdr:rowOff>139829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42385</xdr:rowOff>
    </xdr:from>
    <xdr:to>
      <xdr:col>41</xdr:col>
      <xdr:colOff>101600</xdr:colOff>
      <xdr:row>97</xdr:row>
      <xdr:rowOff>143985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76843</xdr:rowOff>
    </xdr:from>
    <xdr:to>
      <xdr:col>36</xdr:col>
      <xdr:colOff>165100</xdr:colOff>
      <xdr:row>98</xdr:row>
      <xdr:rowOff>6993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127946</xdr:rowOff>
    </xdr:from>
    <xdr:to>
      <xdr:col>85</xdr:col>
      <xdr:colOff>127000</xdr:colOff>
      <xdr:row>37</xdr:row>
      <xdr:rowOff>167322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71596"/>
          <a:ext cx="838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167322</xdr:rowOff>
    </xdr:from>
    <xdr:to>
      <xdr:col>81</xdr:col>
      <xdr:colOff>50800</xdr:colOff>
      <xdr:row>37</xdr:row>
      <xdr:rowOff>169018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1097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168313</xdr:rowOff>
    </xdr:from>
    <xdr:to>
      <xdr:col>76</xdr:col>
      <xdr:colOff>114300</xdr:colOff>
      <xdr:row>37</xdr:row>
      <xdr:rowOff>169018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1196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168313</xdr:rowOff>
    </xdr:from>
    <xdr:to>
      <xdr:col>71</xdr:col>
      <xdr:colOff>177800</xdr:colOff>
      <xdr:row>38</xdr:row>
      <xdr:rowOff>22085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11963"/>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77146</xdr:rowOff>
    </xdr:from>
    <xdr:to>
      <xdr:col>85</xdr:col>
      <xdr:colOff>177800</xdr:colOff>
      <xdr:row>38</xdr:row>
      <xdr:rowOff>7296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163523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116522</xdr:rowOff>
    </xdr:from>
    <xdr:to>
      <xdr:col>81</xdr:col>
      <xdr:colOff>101600</xdr:colOff>
      <xdr:row>38</xdr:row>
      <xdr:rowOff>46672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37799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118218</xdr:rowOff>
    </xdr:from>
    <xdr:to>
      <xdr:col>76</xdr:col>
      <xdr:colOff>165100</xdr:colOff>
      <xdr:row>38</xdr:row>
      <xdr:rowOff>48368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39495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117513</xdr:rowOff>
    </xdr:from>
    <xdr:to>
      <xdr:col>72</xdr:col>
      <xdr:colOff>38100</xdr:colOff>
      <xdr:row>38</xdr:row>
      <xdr:rowOff>47663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38790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142735</xdr:rowOff>
    </xdr:from>
    <xdr:to>
      <xdr:col>67</xdr:col>
      <xdr:colOff>101600</xdr:colOff>
      <xdr:row>38</xdr:row>
      <xdr:rowOff>72885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79807</xdr:rowOff>
    </xdr:from>
    <xdr:to>
      <xdr:col>85</xdr:col>
      <xdr:colOff>127000</xdr:colOff>
      <xdr:row>58</xdr:row>
      <xdr:rowOff>119083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10023907"/>
          <a:ext cx="838200" cy="3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61776</xdr:rowOff>
    </xdr:from>
    <xdr:to>
      <xdr:col>81</xdr:col>
      <xdr:colOff>50800</xdr:colOff>
      <xdr:row>58</xdr:row>
      <xdr:rowOff>79807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05876"/>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45688</xdr:rowOff>
    </xdr:from>
    <xdr:to>
      <xdr:col>76</xdr:col>
      <xdr:colOff>114300</xdr:colOff>
      <xdr:row>58</xdr:row>
      <xdr:rowOff>61776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89788"/>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45688</xdr:rowOff>
    </xdr:from>
    <xdr:to>
      <xdr:col>71</xdr:col>
      <xdr:colOff>177800</xdr:colOff>
      <xdr:row>58</xdr:row>
      <xdr:rowOff>144558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89788"/>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68283</xdr:rowOff>
    </xdr:from>
    <xdr:to>
      <xdr:col>85</xdr:col>
      <xdr:colOff>177800</xdr:colOff>
      <xdr:row>58</xdr:row>
      <xdr:rowOff>169883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154660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29007</xdr:rowOff>
    </xdr:from>
    <xdr:to>
      <xdr:col>81</xdr:col>
      <xdr:colOff>101600</xdr:colOff>
      <xdr:row>58</xdr:row>
      <xdr:rowOff>130607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121734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10976</xdr:rowOff>
    </xdr:from>
    <xdr:to>
      <xdr:col>76</xdr:col>
      <xdr:colOff>165100</xdr:colOff>
      <xdr:row>58</xdr:row>
      <xdr:rowOff>112576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103703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166338</xdr:rowOff>
    </xdr:from>
    <xdr:to>
      <xdr:col>72</xdr:col>
      <xdr:colOff>38100</xdr:colOff>
      <xdr:row>58</xdr:row>
      <xdr:rowOff>96488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3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93758</xdr:rowOff>
    </xdr:from>
    <xdr:to>
      <xdr:col>67</xdr:col>
      <xdr:colOff>101600</xdr:colOff>
      <xdr:row>59</xdr:row>
      <xdr:rowOff>23908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15035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98921</xdr:rowOff>
    </xdr:from>
    <xdr:to>
      <xdr:col>85</xdr:col>
      <xdr:colOff>127000</xdr:colOff>
      <xdr:row>98</xdr:row>
      <xdr:rowOff>108634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01021"/>
          <a:ext cx="8382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98921</xdr:rowOff>
    </xdr:from>
    <xdr:to>
      <xdr:col>81</xdr:col>
      <xdr:colOff>50800</xdr:colOff>
      <xdr:row>98</xdr:row>
      <xdr:rowOff>104764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0102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104764</xdr:rowOff>
    </xdr:from>
    <xdr:to>
      <xdr:col>76</xdr:col>
      <xdr:colOff>114300</xdr:colOff>
      <xdr:row>98</xdr:row>
      <xdr:rowOff>108038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06864"/>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108038</xdr:rowOff>
    </xdr:from>
    <xdr:to>
      <xdr:col>71</xdr:col>
      <xdr:colOff>177800</xdr:colOff>
      <xdr:row>98</xdr:row>
      <xdr:rowOff>108575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10138"/>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57834</xdr:rowOff>
    </xdr:from>
    <xdr:to>
      <xdr:col>85</xdr:col>
      <xdr:colOff>177800</xdr:colOff>
      <xdr:row>98</xdr:row>
      <xdr:rowOff>159434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144211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48121</xdr:rowOff>
    </xdr:from>
    <xdr:to>
      <xdr:col>81</xdr:col>
      <xdr:colOff>101600</xdr:colOff>
      <xdr:row>98</xdr:row>
      <xdr:rowOff>149721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140848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53964</xdr:rowOff>
    </xdr:from>
    <xdr:to>
      <xdr:col>76</xdr:col>
      <xdr:colOff>165100</xdr:colOff>
      <xdr:row>98</xdr:row>
      <xdr:rowOff>155564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146691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57238</xdr:rowOff>
    </xdr:from>
    <xdr:to>
      <xdr:col>72</xdr:col>
      <xdr:colOff>38100</xdr:colOff>
      <xdr:row>98</xdr:row>
      <xdr:rowOff>158838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149965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57775</xdr:rowOff>
    </xdr:from>
    <xdr:to>
      <xdr:col>67</xdr:col>
      <xdr:colOff>101600</xdr:colOff>
      <xdr:row>98</xdr:row>
      <xdr:rowOff>159375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150502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増加している費目と主な増加要因について、民生費は子育て世帯への臨時特別給付金給付事業等、衛生費は新型コロナウイルスワクチン接種事業等、農林水産費は農業振興費負担金・補助金等、商工費は緊急持続化給付金等、消防費は避難所災害用備品購入費等となっている。しかし、全ての項目について類似団体平均を下回る結果となった。今後においても、行政改革プランを着実に推進し、可能な限り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の赤字から脱したものの、普通交付税の追加交付や臨時財政対策債の増加といった臨時的な要因によるところが大きく、基金に頼らない財政運営にはまだ道半ばである。継続的な大型建設事業が控えており、後年度における公債費負担増も懸念されるため、行政改革への手綱を緩めず、行政改革プランを着実に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末現在で、連結実質決算における赤字比率は発生していない。しかしながら、住宅新築資金等貸付事業特別会計においては、金額こそ縮小しているものの、依然として赤字を抱えている。引き続き、償還強化等に取り組み、累積赤字の解消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18888849</v>
      </c>
      <c r="BO4" s="488"/>
      <c r="BP4" s="488"/>
      <c r="BQ4" s="488"/>
      <c r="BR4" s="488"/>
      <c r="BS4" s="488"/>
      <c r="BT4" s="488"/>
      <c r="BU4" s="489"/>
      <c r="BV4" s="487">
        <v>20616400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6.3</v>
      </c>
      <c r="CU4" s="628"/>
      <c r="CV4" s="628"/>
      <c r="CW4" s="628"/>
      <c r="CX4" s="628"/>
      <c r="CY4" s="628"/>
      <c r="CZ4" s="628"/>
      <c r="DA4" s="629"/>
      <c r="DB4" s="627">
        <v>3.7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18099005</v>
      </c>
      <c r="BO5" s="459"/>
      <c r="BP5" s="459"/>
      <c r="BQ5" s="459"/>
      <c r="BR5" s="459"/>
      <c r="BS5" s="459"/>
      <c r="BT5" s="459"/>
      <c r="BU5" s="460"/>
      <c r="BV5" s="458">
        <v>20083143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90.9</v>
      </c>
      <c r="CU5" s="456"/>
      <c r="CV5" s="456"/>
      <c r="CW5" s="456"/>
      <c r="CX5" s="456"/>
      <c r="CY5" s="456"/>
      <c r="CZ5" s="456"/>
      <c r="DA5" s="457"/>
      <c r="DB5" s="455">
        <v>98.8</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789844</v>
      </c>
      <c r="BO6" s="459"/>
      <c r="BP6" s="459"/>
      <c r="BQ6" s="459"/>
      <c r="BR6" s="459"/>
      <c r="BS6" s="459"/>
      <c r="BT6" s="459"/>
      <c r="BU6" s="460"/>
      <c r="BV6" s="458">
        <v>533257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96.6</v>
      </c>
      <c r="CU6" s="602"/>
      <c r="CV6" s="602"/>
      <c r="CW6" s="602"/>
      <c r="CX6" s="602"/>
      <c r="CY6" s="602"/>
      <c r="CZ6" s="602"/>
      <c r="DA6" s="603"/>
      <c r="DB6" s="601">
        <v>103.8</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200305</v>
      </c>
      <c r="BO7" s="459"/>
      <c r="BP7" s="459"/>
      <c r="BQ7" s="459"/>
      <c r="BR7" s="459"/>
      <c r="BS7" s="459"/>
      <c r="BT7" s="459"/>
      <c r="BU7" s="460"/>
      <c r="BV7" s="458">
        <v>207390</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9356853</v>
      </c>
      <c r="CU7" s="459"/>
      <c r="CV7" s="459"/>
      <c r="CW7" s="459"/>
      <c r="CX7" s="459"/>
      <c r="CY7" s="459"/>
      <c r="CZ7" s="459"/>
      <c r="DA7" s="460"/>
      <c r="DB7" s="458">
        <v>8740090</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589539</v>
      </c>
      <c r="BO8" s="459"/>
      <c r="BP8" s="459"/>
      <c r="BQ8" s="459"/>
      <c r="BR8" s="459"/>
      <c r="BS8" s="459"/>
      <c r="BT8" s="459"/>
      <c r="BU8" s="460"/>
      <c r="BV8" s="458">
        <v>325867</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0.56999999999999995</v>
      </c>
      <c r="CU8" s="562"/>
      <c r="CV8" s="562"/>
      <c r="CW8" s="562"/>
      <c r="CX8" s="562"/>
      <c r="CY8" s="562"/>
      <c r="CZ8" s="562"/>
      <c r="DA8" s="563"/>
      <c r="DB8" s="561">
        <v>0.59</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36149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108</v>
      </c>
      <c r="AV9" s="517"/>
      <c r="AW9" s="517"/>
      <c r="AX9" s="517"/>
      <c r="AY9" s="472" t="s">
        <v>115</v>
      </c>
      <c r="AZ9" s="473"/>
      <c r="BA9" s="473"/>
      <c r="BB9" s="473"/>
      <c r="BC9" s="473"/>
      <c r="BD9" s="473"/>
      <c r="BE9" s="473"/>
      <c r="BF9" s="473"/>
      <c r="BG9" s="473"/>
      <c r="BH9" s="473"/>
      <c r="BI9" s="473"/>
      <c r="BJ9" s="473"/>
      <c r="BK9" s="473"/>
      <c r="BL9" s="473"/>
      <c r="BM9" s="474"/>
      <c r="BN9" s="458">
        <v>263672</v>
      </c>
      <c r="BO9" s="459"/>
      <c r="BP9" s="459"/>
      <c r="BQ9" s="459"/>
      <c r="BR9" s="459"/>
      <c r="BS9" s="459"/>
      <c r="BT9" s="459"/>
      <c r="BU9" s="460"/>
      <c r="BV9" s="458">
        <v>131252</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14.8</v>
      </c>
      <c r="CU9" s="456"/>
      <c r="CV9" s="456"/>
      <c r="CW9" s="456"/>
      <c r="CX9" s="456"/>
      <c r="CY9" s="456"/>
      <c r="CZ9" s="456"/>
      <c r="DA9" s="457"/>
      <c r="DB9" s="455">
        <v>17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38755</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251832</v>
      </c>
      <c r="BO10" s="459"/>
      <c r="BP10" s="459"/>
      <c r="BQ10" s="459"/>
      <c r="BR10" s="459"/>
      <c r="BS10" s="459"/>
      <c r="BT10" s="459"/>
      <c r="BU10" s="460"/>
      <c r="BV10" s="458">
        <v>175000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108</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99814</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36391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108</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422000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36189</v>
      </c>
      <c r="S13" s="546"/>
      <c r="T13" s="546"/>
      <c r="U13" s="546"/>
      <c r="V13" s="547"/>
      <c r="W13" s="548" t="s">
        <v>138</v>
      </c>
      <c r="X13" s="444"/>
      <c r="Y13" s="444"/>
      <c r="Z13" s="444"/>
      <c r="AA13" s="444"/>
      <c r="AB13" s="445"/>
      <c r="AC13" s="411">
        <v>1301</v>
      </c>
      <c r="AD13" s="412"/>
      <c r="AE13" s="412"/>
      <c r="AF13" s="412"/>
      <c r="AG13" s="413"/>
      <c r="AH13" s="411">
        <v>1461</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515504</v>
      </c>
      <c r="BO13" s="459"/>
      <c r="BP13" s="459"/>
      <c r="BQ13" s="459"/>
      <c r="BR13" s="459"/>
      <c r="BS13" s="459"/>
      <c r="BT13" s="459"/>
      <c r="BU13" s="460"/>
      <c r="BV13" s="458">
        <v>-15934</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13.2</v>
      </c>
      <c r="CU13" s="456"/>
      <c r="CV13" s="456"/>
      <c r="CW13" s="456"/>
      <c r="CX13" s="456"/>
      <c r="CY13" s="456"/>
      <c r="CZ13" s="456"/>
      <c r="DA13" s="457"/>
      <c r="DB13" s="455">
        <v>13.6</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36897</v>
      </c>
      <c r="S14" s="546"/>
      <c r="T14" s="546"/>
      <c r="U14" s="546"/>
      <c r="V14" s="547"/>
      <c r="W14" s="549"/>
      <c r="X14" s="447"/>
      <c r="Y14" s="447"/>
      <c r="Z14" s="447"/>
      <c r="AA14" s="447"/>
      <c r="AB14" s="448"/>
      <c r="AC14" s="538">
        <v>8.1</v>
      </c>
      <c r="AD14" s="539"/>
      <c r="AE14" s="539"/>
      <c r="AF14" s="539"/>
      <c r="AG14" s="540"/>
      <c r="AH14" s="538">
        <v>8.3000000000000007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v>95.4</v>
      </c>
      <c r="CU14" s="556"/>
      <c r="CV14" s="556"/>
      <c r="CW14" s="556"/>
      <c r="CX14" s="556"/>
      <c r="CY14" s="556"/>
      <c r="CZ14" s="556"/>
      <c r="DA14" s="557"/>
      <c r="DB14" s="555">
        <v>114.6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36655</v>
      </c>
      <c r="S15" s="546"/>
      <c r="T15" s="546"/>
      <c r="U15" s="546"/>
      <c r="V15" s="547"/>
      <c r="W15" s="548" t="s">
        <v>146</v>
      </c>
      <c r="X15" s="444"/>
      <c r="Y15" s="444"/>
      <c r="Z15" s="444"/>
      <c r="AA15" s="444"/>
      <c r="AB15" s="445"/>
      <c r="AC15" s="411">
        <v>3826</v>
      </c>
      <c r="AD15" s="412"/>
      <c r="AE15" s="412"/>
      <c r="AF15" s="412"/>
      <c r="AG15" s="413"/>
      <c r="AH15" s="411">
        <v>4127</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4194157</v>
      </c>
      <c r="BO15" s="488"/>
      <c r="BP15" s="488"/>
      <c r="BQ15" s="488"/>
      <c r="BR15" s="488"/>
      <c r="BS15" s="488"/>
      <c r="BT15" s="488"/>
      <c r="BU15" s="489"/>
      <c r="BV15" s="487">
        <v>4354414</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23.8</v>
      </c>
      <c r="AD16" s="539"/>
      <c r="AE16" s="539"/>
      <c r="AF16" s="539"/>
      <c r="AG16" s="540"/>
      <c r="AH16" s="538">
        <v>23.5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7714732</v>
      </c>
      <c r="BO16" s="459"/>
      <c r="BP16" s="459"/>
      <c r="BQ16" s="459"/>
      <c r="BR16" s="459"/>
      <c r="BS16" s="459"/>
      <c r="BT16" s="459"/>
      <c r="BU16" s="460"/>
      <c r="BV16" s="458">
        <v>7381942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10954</v>
      </c>
      <c r="AD17" s="412"/>
      <c r="AE17" s="412"/>
      <c r="AF17" s="412"/>
      <c r="AG17" s="413"/>
      <c r="AH17" s="411">
        <v>11961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5291817</v>
      </c>
      <c r="BO17" s="459"/>
      <c r="BP17" s="459"/>
      <c r="BQ17" s="459"/>
      <c r="BR17" s="459"/>
      <c r="BS17" s="459"/>
      <c r="BT17" s="459"/>
      <c r="BU17" s="460"/>
      <c r="BV17" s="458">
        <v>5505582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45.37</v>
      </c>
      <c r="M18" s="511"/>
      <c r="N18" s="511"/>
      <c r="O18" s="511"/>
      <c r="P18" s="511"/>
      <c r="Q18" s="511"/>
      <c r="R18" s="512"/>
      <c r="S18" s="512"/>
      <c r="T18" s="512"/>
      <c r="U18" s="512"/>
      <c r="V18" s="513"/>
      <c r="W18" s="529"/>
      <c r="X18" s="530"/>
      <c r="Y18" s="530"/>
      <c r="Z18" s="530"/>
      <c r="AA18" s="530"/>
      <c r="AB18" s="554"/>
      <c r="AC18" s="428">
        <v>68.099999999999994</v>
      </c>
      <c r="AD18" s="429"/>
      <c r="AE18" s="429"/>
      <c r="AF18" s="429"/>
      <c r="AG18" s="514"/>
      <c r="AH18" s="428">
        <v>68.2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8834001</v>
      </c>
      <c r="BO18" s="459"/>
      <c r="BP18" s="459"/>
      <c r="BQ18" s="459"/>
      <c r="BR18" s="459"/>
      <c r="BS18" s="459"/>
      <c r="BT18" s="459"/>
      <c r="BU18" s="460"/>
      <c r="BV18" s="458">
        <v>8697054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797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11614309</v>
      </c>
      <c r="BO19" s="459"/>
      <c r="BP19" s="459"/>
      <c r="BQ19" s="459"/>
      <c r="BR19" s="459"/>
      <c r="BS19" s="459"/>
      <c r="BT19" s="459"/>
      <c r="BU19" s="460"/>
      <c r="BV19" s="458">
        <v>10976358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15141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16341164</v>
      </c>
      <c r="BO22" s="488"/>
      <c r="BP22" s="488"/>
      <c r="BQ22" s="488"/>
      <c r="BR22" s="488"/>
      <c r="BS22" s="488"/>
      <c r="BT22" s="488"/>
      <c r="BU22" s="489"/>
      <c r="BV22" s="487">
        <v>16615198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11702212</v>
      </c>
      <c r="BO23" s="459"/>
      <c r="BP23" s="459"/>
      <c r="BQ23" s="459"/>
      <c r="BR23" s="459"/>
      <c r="BS23" s="459"/>
      <c r="BT23" s="459"/>
      <c r="BU23" s="460"/>
      <c r="BV23" s="458">
        <v>11690569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4400</v>
      </c>
      <c r="R24" s="412"/>
      <c r="S24" s="412"/>
      <c r="T24" s="412"/>
      <c r="U24" s="412"/>
      <c r="V24" s="413"/>
      <c r="W24" s="501"/>
      <c r="X24" s="438"/>
      <c r="Y24" s="439"/>
      <c r="Z24" s="414" t="s">
        <v>171</v>
      </c>
      <c r="AA24" s="415"/>
      <c r="AB24" s="415"/>
      <c r="AC24" s="415"/>
      <c r="AD24" s="415"/>
      <c r="AE24" s="415"/>
      <c r="AF24" s="415"/>
      <c r="AG24" s="416"/>
      <c r="AH24" s="411">
        <v>357</v>
      </c>
      <c r="AI24" s="412"/>
      <c r="AJ24" s="412"/>
      <c r="AK24" s="412"/>
      <c r="AL24" s="413"/>
      <c r="AM24" s="411">
        <v>1078140</v>
      </c>
      <c r="AN24" s="412"/>
      <c r="AO24" s="412"/>
      <c r="AP24" s="412"/>
      <c r="AQ24" s="412"/>
      <c r="AR24" s="413"/>
      <c r="AS24" s="411">
        <v>3020</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10034482</v>
      </c>
      <c r="BO24" s="459"/>
      <c r="BP24" s="459"/>
      <c r="BQ24" s="459"/>
      <c r="BR24" s="459"/>
      <c r="BS24" s="459"/>
      <c r="BT24" s="459"/>
      <c r="BU24" s="460"/>
      <c r="BV24" s="458">
        <v>10321284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5624</v>
      </c>
      <c r="R25" s="412"/>
      <c r="S25" s="412"/>
      <c r="T25" s="412"/>
      <c r="U25" s="412"/>
      <c r="V25" s="413"/>
      <c r="W25" s="501"/>
      <c r="X25" s="438"/>
      <c r="Y25" s="439"/>
      <c r="Z25" s="414" t="s">
        <v>174</v>
      </c>
      <c r="AA25" s="415"/>
      <c r="AB25" s="415"/>
      <c r="AC25" s="415"/>
      <c r="AD25" s="415"/>
      <c r="AE25" s="415"/>
      <c r="AF25" s="415"/>
      <c r="AG25" s="416"/>
      <c r="AH25" s="411">
        <v>41</v>
      </c>
      <c r="AI25" s="412"/>
      <c r="AJ25" s="412"/>
      <c r="AK25" s="412"/>
      <c r="AL25" s="413"/>
      <c r="AM25" s="411">
        <v>115497</v>
      </c>
      <c r="AN25" s="412"/>
      <c r="AO25" s="412"/>
      <c r="AP25" s="412"/>
      <c r="AQ25" s="412"/>
      <c r="AR25" s="413"/>
      <c r="AS25" s="411">
        <v>2817</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1131299</v>
      </c>
      <c r="BO25" s="488"/>
      <c r="BP25" s="488"/>
      <c r="BQ25" s="488"/>
      <c r="BR25" s="488"/>
      <c r="BS25" s="488"/>
      <c r="BT25" s="488"/>
      <c r="BU25" s="489"/>
      <c r="BV25" s="487">
        <v>1242040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6610</v>
      </c>
      <c r="R26" s="412"/>
      <c r="S26" s="412"/>
      <c r="T26" s="412"/>
      <c r="U26" s="412"/>
      <c r="V26" s="413"/>
      <c r="W26" s="501"/>
      <c r="X26" s="438"/>
      <c r="Y26" s="439"/>
      <c r="Z26" s="414" t="s">
        <v>177</v>
      </c>
      <c r="AA26" s="469"/>
      <c r="AB26" s="469"/>
      <c r="AC26" s="469"/>
      <c r="AD26" s="469"/>
      <c r="AE26" s="469"/>
      <c r="AF26" s="469"/>
      <c r="AG26" s="470"/>
      <c r="AH26" s="411">
        <v>26</v>
      </c>
      <c r="AI26" s="412"/>
      <c r="AJ26" s="412"/>
      <c r="AK26" s="412"/>
      <c r="AL26" s="413"/>
      <c r="AM26" s="411">
        <v>92846</v>
      </c>
      <c r="AN26" s="412"/>
      <c r="AO26" s="412"/>
      <c r="AP26" s="412"/>
      <c r="AQ26" s="412"/>
      <c r="AR26" s="413"/>
      <c r="AS26" s="411">
        <v>3571</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v>50000</v>
      </c>
      <c r="BO26" s="459"/>
      <c r="BP26" s="459"/>
      <c r="BQ26" s="459"/>
      <c r="BR26" s="459"/>
      <c r="BS26" s="459"/>
      <c r="BT26" s="459"/>
      <c r="BU26" s="460"/>
      <c r="BV26" s="458">
        <v>20000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179</v>
      </c>
      <c r="F27" s="415"/>
      <c r="G27" s="415"/>
      <c r="H27" s="415"/>
      <c r="I27" s="415"/>
      <c r="J27" s="415"/>
      <c r="K27" s="416"/>
      <c r="L27" s="411">
        <v>1</v>
      </c>
      <c r="M27" s="412"/>
      <c r="N27" s="412"/>
      <c r="O27" s="412"/>
      <c r="P27" s="413"/>
      <c r="Q27" s="411">
        <v>4484</v>
      </c>
      <c r="R27" s="412"/>
      <c r="S27" s="412"/>
      <c r="T27" s="412"/>
      <c r="U27" s="412"/>
      <c r="V27" s="413"/>
      <c r="W27" s="501"/>
      <c r="X27" s="438"/>
      <c r="Y27" s="439"/>
      <c r="Z27" s="414" t="s">
        <v>180</v>
      </c>
      <c r="AA27" s="415"/>
      <c r="AB27" s="415"/>
      <c r="AC27" s="415"/>
      <c r="AD27" s="415"/>
      <c r="AE27" s="415"/>
      <c r="AF27" s="415"/>
      <c r="AG27" s="416"/>
      <c r="AH27" s="411">
        <v>8</v>
      </c>
      <c r="AI27" s="412"/>
      <c r="AJ27" s="412"/>
      <c r="AK27" s="412"/>
      <c r="AL27" s="413"/>
      <c r="AM27" s="411">
        <v>23056</v>
      </c>
      <c r="AN27" s="412"/>
      <c r="AO27" s="412"/>
      <c r="AP27" s="412"/>
      <c r="AQ27" s="412"/>
      <c r="AR27" s="413"/>
      <c r="AS27" s="411">
        <v>2882</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136</v>
      </c>
      <c r="BO27" s="493"/>
      <c r="BP27" s="493"/>
      <c r="BQ27" s="493"/>
      <c r="BR27" s="493"/>
      <c r="BS27" s="493"/>
      <c r="BT27" s="493"/>
      <c r="BU27" s="494"/>
      <c r="BV27" s="492" t="s">
        <v>182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3962</v>
      </c>
      <c r="R28" s="412"/>
      <c r="S28" s="412"/>
      <c r="T28" s="412"/>
      <c r="U28" s="412"/>
      <c r="V28" s="413"/>
      <c r="W28" s="501"/>
      <c r="X28" s="438"/>
      <c r="Y28" s="439"/>
      <c r="Z28" s="414" t="s">
        <v>184</v>
      </c>
      <c r="AA28" s="415"/>
      <c r="AB28" s="415"/>
      <c r="AC28" s="415"/>
      <c r="AD28" s="415"/>
      <c r="AE28" s="415"/>
      <c r="AF28" s="415"/>
      <c r="AG28" s="416"/>
      <c r="AH28" s="411" t="s">
        <v>185</v>
      </c>
      <c r="AI28" s="412"/>
      <c r="AJ28" s="412"/>
      <c r="AK28" s="412"/>
      <c r="AL28" s="413"/>
      <c r="AM28" s="411" t="s">
        <v>185</v>
      </c>
      <c r="AN28" s="412"/>
      <c r="AO28" s="412"/>
      <c r="AP28" s="412"/>
      <c r="AQ28" s="412"/>
      <c r="AR28" s="413"/>
      <c r="AS28" s="411" t="s">
        <v>136</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711981</v>
      </c>
      <c r="BO28" s="488"/>
      <c r="BP28" s="488"/>
      <c r="BQ28" s="488"/>
      <c r="BR28" s="488"/>
      <c r="BS28" s="488"/>
      <c r="BT28" s="488"/>
      <c r="BU28" s="489"/>
      <c r="BV28" s="487">
        <v>460149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15</v>
      </c>
      <c r="M29" s="412"/>
      <c r="N29" s="412"/>
      <c r="O29" s="412"/>
      <c r="P29" s="413"/>
      <c r="Q29" s="411">
        <v>3715</v>
      </c>
      <c r="R29" s="412"/>
      <c r="S29" s="412"/>
      <c r="T29" s="412"/>
      <c r="U29" s="412"/>
      <c r="V29" s="413"/>
      <c r="W29" s="502"/>
      <c r="X29" s="503"/>
      <c r="Y29" s="504"/>
      <c r="Z29" s="414" t="s">
        <v>188</v>
      </c>
      <c r="AA29" s="415"/>
      <c r="AB29" s="415"/>
      <c r="AC29" s="415"/>
      <c r="AD29" s="415"/>
      <c r="AE29" s="415"/>
      <c r="AF29" s="415"/>
      <c r="AG29" s="416"/>
      <c r="AH29" s="411">
        <v>365</v>
      </c>
      <c r="AI29" s="412"/>
      <c r="AJ29" s="412"/>
      <c r="AK29" s="412"/>
      <c r="AL29" s="413"/>
      <c r="AM29" s="411">
        <v>1101196</v>
      </c>
      <c r="AN29" s="412"/>
      <c r="AO29" s="412"/>
      <c r="AP29" s="412"/>
      <c r="AQ29" s="412"/>
      <c r="AR29" s="413"/>
      <c r="AS29" s="411">
        <v>3017</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745746</v>
      </c>
      <c r="BO29" s="459"/>
      <c r="BP29" s="459"/>
      <c r="BQ29" s="459"/>
      <c r="BR29" s="459"/>
      <c r="BS29" s="459"/>
      <c r="BT29" s="459"/>
      <c r="BU29" s="460"/>
      <c r="BV29" s="458">
        <v>536623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98.9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210209</v>
      </c>
      <c r="BO30" s="493"/>
      <c r="BP30" s="493"/>
      <c r="BQ30" s="493"/>
      <c r="BR30" s="493"/>
      <c r="BS30" s="493"/>
      <c r="BT30" s="493"/>
      <c r="BU30" s="494"/>
      <c r="BV30" s="492">
        <v>207186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197</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197</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小松島市競輪事業特別会計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IF('各会計、関係団体の財政状況及び健全化判断比率'!B32="","",'各会計、関係団体の財政状況及び健全化判断比率'!B32)</f>
        <v>小松島市下水道事業会計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小松島市外三町村衛生組合（一般会計）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小松島市土地開発公社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小松島市住宅新築資金等貸付事業特別会計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小松島市後期高齢者医療特別会計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IF('各会計、関係団体の財政状況及び健全化判断比率'!B33="","",'各会計、関係団体の財政状況及び健全化判断比率'!B33)</f>
        <v>小松島市水道事業会計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那賀川北岸地域湛水防除施設組合
（那賀川北岸地域湛水防除施設組合会計）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小松島市土地取得事業特別会計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小松島市国民健康保険特別会計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徳島県後期高齢者医療広域連合（一般会計）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小松島市介護保険特別会計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徳島県後期高齢者医療広域連合
（後期高齢者医療特別会計）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徳島県市町村総合事務組合（一般会計）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徳島県市町村総合事務組合
（徳島滞納整理機構特別会計）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546</v>
      </c>
    </row>
    <row r="54" spans="5:113" x14ac:dyDescent="0.2"/>
    <row r="55" spans="5:113" x14ac:dyDescent="0.2"/>
    <row r="56" spans="5:113" x14ac:dyDescent="0.2"/>
  </sheetData>
  <sheetProtection algorithmName="SHA-512" hashValue="xUu/T8Lli3xFmFTnzd8BgtCJitDybGoDe0IhGvvd5TfeHgpOgWbFhwncgSmArzUFXKCHwCcuENStRK6x57Mizw==" saltValue="KguZLFVO+w/BPVDn0nOim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501</v>
      </c>
      <c r="G33" s="29" t="s">
        <v>502</v>
      </c>
      <c r="H33" s="29" t="s">
        <v>503</v>
      </c>
      <c r="I33" s="29" t="s">
        <v>504</v>
      </c>
      <c r="J33" s="30" t="s">
        <v>505</v>
      </c>
      <c r="K33" s="22"/>
      <c r="L33" s="22"/>
      <c r="M33" s="22"/>
      <c r="N33" s="22"/>
      <c r="O33" s="22"/>
      <c r="P33" s="22"/>
    </row>
    <row r="34" spans="1:16" ht="39" customHeight="1" x14ac:dyDescent="0.2">
      <c r="A34" s="22"/>
      <c r="B34" s="31"/>
      <c r="C34" s="1216" t="s">
        <v>510</v>
      </c>
      <c r="D34" s="1216"/>
      <c r="E34" s="1217"/>
      <c r="F34" s="32" t="s">
        <v>511</v>
      </c>
      <c r="G34" s="33" t="s">
        <v>512</v>
      </c>
      <c r="H34" s="33" t="s">
        <v>513</v>
      </c>
      <c r="I34" s="33" t="s">
        <v>514</v>
      </c>
      <c r="J34" s="34" t="s">
        <v>515</v>
      </c>
      <c r="K34" s="22"/>
      <c r="L34" s="22"/>
      <c r="M34" s="22"/>
      <c r="N34" s="22"/>
      <c r="O34" s="22"/>
      <c r="P34" s="22"/>
    </row>
    <row r="35" spans="1:16" ht="39" customHeight="1" x14ac:dyDescent="0.2">
      <c r="A35" s="22"/>
      <c r="B35" s="35"/>
      <c r="C35" s="1210" t="s">
        <v>516</v>
      </c>
      <c r="D35" s="1211"/>
      <c r="E35" s="1212"/>
      <c r="F35" s="36">
        <v>3.76</v>
      </c>
      <c r="G35" s="37">
        <v>3.9</v>
      </c>
      <c r="H35" s="37">
        <v>3.98</v>
      </c>
      <c r="I35" s="37">
        <v>5.0599999999999996</v>
      </c>
      <c r="J35" s="38">
        <v>7.46</v>
      </c>
      <c r="K35" s="22"/>
      <c r="L35" s="22"/>
      <c r="M35" s="22"/>
      <c r="N35" s="22"/>
      <c r="O35" s="22"/>
      <c r="P35" s="22"/>
    </row>
    <row r="36" spans="1:16" ht="39" customHeight="1" x14ac:dyDescent="0.2">
      <c r="A36" s="22"/>
      <c r="B36" s="35"/>
      <c r="C36" s="1210" t="s">
        <v>517</v>
      </c>
      <c r="D36" s="1211"/>
      <c r="E36" s="1212"/>
      <c r="F36" s="36">
        <v>3.03</v>
      </c>
      <c r="G36" s="37">
        <v>3.76</v>
      </c>
      <c r="H36" s="37">
        <v>5.85</v>
      </c>
      <c r="I36" s="37">
        <v>6.22</v>
      </c>
      <c r="J36" s="38">
        <v>5.78</v>
      </c>
      <c r="K36" s="22"/>
      <c r="L36" s="22"/>
      <c r="M36" s="22"/>
      <c r="N36" s="22"/>
      <c r="O36" s="22"/>
      <c r="P36" s="22"/>
    </row>
    <row r="37" spans="1:16" ht="39" customHeight="1" x14ac:dyDescent="0.2">
      <c r="A37" s="22"/>
      <c r="B37" s="35"/>
      <c r="C37" s="1210" t="s">
        <v>518</v>
      </c>
      <c r="D37" s="1211"/>
      <c r="E37" s="1212"/>
      <c r="F37" s="36">
        <v>1.59</v>
      </c>
      <c r="G37" s="37">
        <v>2.67</v>
      </c>
      <c r="H37" s="37">
        <v>2.85</v>
      </c>
      <c r="I37" s="37">
        <v>3.69</v>
      </c>
      <c r="J37" s="38">
        <v>3.65</v>
      </c>
      <c r="K37" s="22"/>
      <c r="L37" s="22"/>
      <c r="M37" s="22"/>
      <c r="N37" s="22"/>
      <c r="O37" s="22"/>
      <c r="P37" s="22"/>
    </row>
    <row r="38" spans="1:16" ht="39" customHeight="1" x14ac:dyDescent="0.2">
      <c r="A38" s="22"/>
      <c r="B38" s="35"/>
      <c r="C38" s="1210" t="s">
        <v>519</v>
      </c>
      <c r="D38" s="1211"/>
      <c r="E38" s="1212"/>
      <c r="F38" s="36">
        <v>0.71</v>
      </c>
      <c r="G38" s="37">
        <v>0.12</v>
      </c>
      <c r="H38" s="37">
        <v>0.72</v>
      </c>
      <c r="I38" s="37">
        <v>1.71</v>
      </c>
      <c r="J38" s="38">
        <v>1.66</v>
      </c>
      <c r="K38" s="22"/>
      <c r="L38" s="22"/>
      <c r="M38" s="22"/>
      <c r="N38" s="22"/>
      <c r="O38" s="22"/>
      <c r="P38" s="22"/>
    </row>
    <row r="39" spans="1:16" ht="39" customHeight="1" x14ac:dyDescent="0.2">
      <c r="A39" s="22"/>
      <c r="B39" s="35"/>
      <c r="C39" s="1210" t="s">
        <v>520</v>
      </c>
      <c r="D39" s="1211"/>
      <c r="E39" s="1212"/>
      <c r="F39" s="36">
        <v>0.27</v>
      </c>
      <c r="G39" s="37">
        <v>0.66</v>
      </c>
      <c r="H39" s="37">
        <v>0.94</v>
      </c>
      <c r="I39" s="37">
        <v>1.1399999999999999</v>
      </c>
      <c r="J39" s="38">
        <v>1.26</v>
      </c>
      <c r="K39" s="22"/>
      <c r="L39" s="22"/>
      <c r="M39" s="22"/>
      <c r="N39" s="22"/>
      <c r="O39" s="22"/>
      <c r="P39" s="22"/>
    </row>
    <row r="40" spans="1:16" ht="39" customHeight="1" x14ac:dyDescent="0.2">
      <c r="A40" s="22"/>
      <c r="B40" s="35"/>
      <c r="C40" s="1210" t="s">
        <v>521</v>
      </c>
      <c r="D40" s="1211"/>
      <c r="E40" s="1212"/>
      <c r="F40" s="36" t="s">
        <v>460</v>
      </c>
      <c r="G40" s="37" t="s">
        <v>460</v>
      </c>
      <c r="H40" s="37" t="s">
        <v>460</v>
      </c>
      <c r="I40" s="37">
        <v>0.32</v>
      </c>
      <c r="J40" s="38">
        <v>0.3</v>
      </c>
      <c r="K40" s="22"/>
      <c r="L40" s="22"/>
      <c r="M40" s="22"/>
      <c r="N40" s="22"/>
      <c r="O40" s="22"/>
      <c r="P40" s="22"/>
    </row>
    <row r="41" spans="1:16" ht="39" customHeight="1" x14ac:dyDescent="0.2">
      <c r="A41" s="22"/>
      <c r="B41" s="35"/>
      <c r="C41" s="1210" t="s">
        <v>522</v>
      </c>
      <c r="D41" s="1211"/>
      <c r="E41" s="1212"/>
      <c r="F41" s="36">
        <v>0.11</v>
      </c>
      <c r="G41" s="37">
        <v>0.11</v>
      </c>
      <c r="H41" s="37">
        <v>0.11</v>
      </c>
      <c r="I41" s="37">
        <v>0.09</v>
      </c>
      <c r="J41" s="38">
        <v>0.11</v>
      </c>
      <c r="K41" s="22"/>
      <c r="L41" s="22"/>
      <c r="M41" s="22"/>
      <c r="N41" s="22"/>
      <c r="O41" s="22"/>
      <c r="P41" s="22"/>
    </row>
    <row r="42" spans="1:16" ht="39" customHeight="1" x14ac:dyDescent="0.2">
      <c r="A42" s="22"/>
      <c r="B42" s="39"/>
      <c r="C42" s="1210" t="s">
        <v>523</v>
      </c>
      <c r="D42" s="1211"/>
      <c r="E42" s="1212"/>
      <c r="F42" s="36" t="s">
        <v>460</v>
      </c>
      <c r="G42" s="37" t="s">
        <v>460</v>
      </c>
      <c r="H42" s="37" t="s">
        <v>460</v>
      </c>
      <c r="I42" s="37" t="s">
        <v>460</v>
      </c>
      <c r="J42" s="38" t="s">
        <v>460</v>
      </c>
      <c r="K42" s="22"/>
      <c r="L42" s="22"/>
      <c r="M42" s="22"/>
      <c r="N42" s="22"/>
      <c r="O42" s="22"/>
      <c r="P42" s="22"/>
    </row>
    <row r="43" spans="1:16" ht="39" customHeight="1" thickBot="1" x14ac:dyDescent="0.25">
      <c r="A43" s="22"/>
      <c r="B43" s="40"/>
      <c r="C43" s="1213" t="s">
        <v>524</v>
      </c>
      <c r="D43" s="1214"/>
      <c r="E43" s="1215"/>
      <c r="F43" s="41">
        <v>0</v>
      </c>
      <c r="G43" s="42">
        <v>0</v>
      </c>
      <c r="H43" s="42">
        <v>0.13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wTsOzLZZlZ2jtPyJco8X5uDlvnQ6zOLUnt7trGhiFHmGBF1aX2S/wV/MyV2hKQmqm0v7V//HYmnB6EcaUc5Lw==" saltValue="Nc5OJYCEIlGw+/mIPYA7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501</v>
      </c>
      <c r="L44" s="56" t="s">
        <v>502</v>
      </c>
      <c r="M44" s="56" t="s">
        <v>503</v>
      </c>
      <c r="N44" s="56" t="s">
        <v>504</v>
      </c>
      <c r="O44" s="57" t="s">
        <v>505</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1899</v>
      </c>
      <c r="L45" s="60">
        <v>1885</v>
      </c>
      <c r="M45" s="60">
        <v>1897</v>
      </c>
      <c r="N45" s="60">
        <v>1833</v>
      </c>
      <c r="O45" s="61">
        <v>1799</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460</v>
      </c>
      <c r="L46" s="64" t="s">
        <v>460</v>
      </c>
      <c r="M46" s="64" t="s">
        <v>460</v>
      </c>
      <c r="N46" s="64" t="s">
        <v>460</v>
      </c>
      <c r="O46" s="65" t="s">
        <v>460</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460</v>
      </c>
      <c r="L47" s="64" t="s">
        <v>460</v>
      </c>
      <c r="M47" s="64" t="s">
        <v>460</v>
      </c>
      <c r="N47" s="64" t="s">
        <v>460</v>
      </c>
      <c r="O47" s="65" t="s">
        <v>460</v>
      </c>
      <c r="P47" s="48"/>
      <c r="Q47" s="48"/>
      <c r="R47" s="48"/>
      <c r="S47" s="48"/>
      <c r="T47" s="48"/>
      <c r="U47" s="48"/>
    </row>
    <row r="48" spans="1:21" ht="30.75" customHeight="1" x14ac:dyDescent="0.2">
      <c r="A48" s="48"/>
      <c r="B48" s="1238"/>
      <c r="C48" s="1239"/>
      <c r="D48" s="62"/>
      <c r="E48" s="1220" t="s">
        <v>15</v>
      </c>
      <c r="F48" s="1220"/>
      <c r="G48" s="1220"/>
      <c r="H48" s="1220"/>
      <c r="I48" s="1220"/>
      <c r="J48" s="1221"/>
      <c r="K48" s="63">
        <v>153</v>
      </c>
      <c r="L48" s="64">
        <v>171</v>
      </c>
      <c r="M48" s="64">
        <v>206</v>
      </c>
      <c r="N48" s="64">
        <v>244</v>
      </c>
      <c r="O48" s="65">
        <v>240</v>
      </c>
      <c r="P48" s="48"/>
      <c r="Q48" s="48"/>
      <c r="R48" s="48"/>
      <c r="S48" s="48"/>
      <c r="T48" s="48"/>
      <c r="U48" s="48"/>
    </row>
    <row r="49" spans="1:21" ht="30.75" customHeight="1" x14ac:dyDescent="0.2">
      <c r="A49" s="48"/>
      <c r="B49" s="1238"/>
      <c r="C49" s="1239"/>
      <c r="D49" s="62"/>
      <c r="E49" s="1220" t="s">
        <v>16</v>
      </c>
      <c r="F49" s="1220"/>
      <c r="G49" s="1220"/>
      <c r="H49" s="1220"/>
      <c r="I49" s="1220"/>
      <c r="J49" s="1221"/>
      <c r="K49" s="63">
        <v>8</v>
      </c>
      <c r="L49" s="64">
        <v>8</v>
      </c>
      <c r="M49" s="64">
        <v>8</v>
      </c>
      <c r="N49" s="64">
        <v>8</v>
      </c>
      <c r="O49" s="65">
        <v>8</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460</v>
      </c>
      <c r="L50" s="64" t="s">
        <v>460</v>
      </c>
      <c r="M50" s="64" t="s">
        <v>460</v>
      </c>
      <c r="N50" s="64" t="s">
        <v>460</v>
      </c>
      <c r="O50" s="65" t="s">
        <v>460</v>
      </c>
      <c r="P50" s="48"/>
      <c r="Q50" s="48"/>
      <c r="R50" s="48"/>
      <c r="S50" s="48"/>
      <c r="T50" s="48"/>
      <c r="U50" s="48"/>
    </row>
    <row r="51" spans="1:21" ht="30.75" customHeight="1" x14ac:dyDescent="0.2">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1071</v>
      </c>
      <c r="L52" s="64">
        <v>1067</v>
      </c>
      <c r="M52" s="64">
        <v>1060</v>
      </c>
      <c r="N52" s="64">
        <v>1022</v>
      </c>
      <c r="O52" s="65">
        <v>1030</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989</v>
      </c>
      <c r="L53" s="69">
        <v>997</v>
      </c>
      <c r="M53" s="69">
        <v>1051</v>
      </c>
      <c r="N53" s="69">
        <v>1063</v>
      </c>
      <c r="O53" s="70">
        <v>1017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525</v>
      </c>
      <c r="P55" s="48"/>
      <c r="Q55" s="48"/>
      <c r="R55" s="48"/>
      <c r="S55" s="48"/>
      <c r="T55" s="48"/>
      <c r="U55" s="48"/>
    </row>
    <row r="56" spans="1:21" ht="31.5" customHeight="1" thickBot="1" x14ac:dyDescent="0.25">
      <c r="A56" s="48"/>
      <c r="B56" s="76"/>
      <c r="C56" s="77"/>
      <c r="D56" s="77"/>
      <c r="E56" s="78"/>
      <c r="F56" s="78"/>
      <c r="G56" s="78"/>
      <c r="H56" s="78"/>
      <c r="I56" s="78"/>
      <c r="J56" s="79" t="s">
        <v>2</v>
      </c>
      <c r="K56" s="80" t="s">
        <v>526</v>
      </c>
      <c r="L56" s="81" t="s">
        <v>527</v>
      </c>
      <c r="M56" s="81" t="s">
        <v>528</v>
      </c>
      <c r="N56" s="81" t="s">
        <v>529</v>
      </c>
      <c r="O56" s="82" t="s">
        <v>530</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KBMcATnMEYXEAOlTZklEkgmmiWQDDCTpmwU/3zAKROCMFFdQsMjrr4wDwTCLIf0s0wG4pjITHOr3+ibx41xg==" saltValue="NQHz5aiUAMYBn5QzqeRU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501</v>
      </c>
      <c r="J40" s="100" t="s">
        <v>502</v>
      </c>
      <c r="K40" s="100" t="s">
        <v>503</v>
      </c>
      <c r="L40" s="100" t="s">
        <v>504</v>
      </c>
      <c r="M40" s="101" t="s">
        <v>505</v>
      </c>
    </row>
    <row r="41" spans="2:13" ht="27.75" customHeight="1" x14ac:dyDescent="0.2">
      <c r="B41" s="1256" t="s">
        <v>30</v>
      </c>
      <c r="C41" s="1257"/>
      <c r="D41" s="102"/>
      <c r="E41" s="1258" t="s">
        <v>31</v>
      </c>
      <c r="F41" s="1258"/>
      <c r="G41" s="1258"/>
      <c r="H41" s="1259"/>
      <c r="I41" s="351">
        <v>17374</v>
      </c>
      <c r="J41" s="352">
        <v>17345</v>
      </c>
      <c r="K41" s="352">
        <v>17096</v>
      </c>
      <c r="L41" s="352">
        <v>16615</v>
      </c>
      <c r="M41" s="353">
        <v>16341</v>
      </c>
    </row>
    <row r="42" spans="2:13" ht="27.75" customHeight="1" x14ac:dyDescent="0.2">
      <c r="B42" s="1246"/>
      <c r="C42" s="1247"/>
      <c r="D42" s="103"/>
      <c r="E42" s="1250" t="s">
        <v>32</v>
      </c>
      <c r="F42" s="1250"/>
      <c r="G42" s="1250"/>
      <c r="H42" s="1251"/>
      <c r="I42" s="354" t="s">
        <v>460</v>
      </c>
      <c r="J42" s="355" t="s">
        <v>460</v>
      </c>
      <c r="K42" s="355" t="s">
        <v>460</v>
      </c>
      <c r="L42" s="355" t="s">
        <v>460</v>
      </c>
      <c r="M42" s="356" t="s">
        <v>460</v>
      </c>
    </row>
    <row r="43" spans="2:13" ht="27.75" customHeight="1" x14ac:dyDescent="0.2">
      <c r="B43" s="1246"/>
      <c r="C43" s="1247"/>
      <c r="D43" s="103"/>
      <c r="E43" s="1250" t="s">
        <v>33</v>
      </c>
      <c r="F43" s="1250"/>
      <c r="G43" s="1250"/>
      <c r="H43" s="1251"/>
      <c r="I43" s="354">
        <v>4774</v>
      </c>
      <c r="J43" s="355">
        <v>4711</v>
      </c>
      <c r="K43" s="355">
        <v>4577</v>
      </c>
      <c r="L43" s="355">
        <v>4434</v>
      </c>
      <c r="M43" s="356">
        <v>4306</v>
      </c>
    </row>
    <row r="44" spans="2:13" ht="27.75" customHeight="1" x14ac:dyDescent="0.2">
      <c r="B44" s="1246"/>
      <c r="C44" s="1247"/>
      <c r="D44" s="103"/>
      <c r="E44" s="1250" t="s">
        <v>34</v>
      </c>
      <c r="F44" s="1250"/>
      <c r="G44" s="1250"/>
      <c r="H44" s="1251"/>
      <c r="I44" s="354">
        <v>39</v>
      </c>
      <c r="J44" s="355">
        <v>31</v>
      </c>
      <c r="K44" s="355">
        <v>23</v>
      </c>
      <c r="L44" s="355">
        <v>15</v>
      </c>
      <c r="M44" s="356">
        <v>8</v>
      </c>
    </row>
    <row r="45" spans="2:13" ht="27.75" customHeight="1" x14ac:dyDescent="0.2">
      <c r="B45" s="1246"/>
      <c r="C45" s="1247"/>
      <c r="D45" s="103"/>
      <c r="E45" s="1250" t="s">
        <v>35</v>
      </c>
      <c r="F45" s="1250"/>
      <c r="G45" s="1250"/>
      <c r="H45" s="1251"/>
      <c r="I45" s="354">
        <v>2149</v>
      </c>
      <c r="J45" s="355">
        <v>2152</v>
      </c>
      <c r="K45" s="355">
        <v>2232</v>
      </c>
      <c r="L45" s="355">
        <v>2281</v>
      </c>
      <c r="M45" s="356">
        <v>2386</v>
      </c>
    </row>
    <row r="46" spans="2:13" ht="27.75" customHeight="1" x14ac:dyDescent="0.2">
      <c r="B46" s="1246"/>
      <c r="C46" s="1247"/>
      <c r="D46" s="104"/>
      <c r="E46" s="1250" t="s">
        <v>36</v>
      </c>
      <c r="F46" s="1250"/>
      <c r="G46" s="1250"/>
      <c r="H46" s="1251"/>
      <c r="I46" s="354">
        <v>3</v>
      </c>
      <c r="J46" s="355" t="s">
        <v>460</v>
      </c>
      <c r="K46" s="355" t="s">
        <v>460</v>
      </c>
      <c r="L46" s="355" t="s">
        <v>460</v>
      </c>
      <c r="M46" s="356" t="s">
        <v>460</v>
      </c>
    </row>
    <row r="47" spans="2:13" ht="27.75" customHeight="1" x14ac:dyDescent="0.2">
      <c r="B47" s="1246"/>
      <c r="C47" s="1247"/>
      <c r="D47" s="105"/>
      <c r="E47" s="1260" t="s">
        <v>37</v>
      </c>
      <c r="F47" s="1261"/>
      <c r="G47" s="1261"/>
      <c r="H47" s="1262"/>
      <c r="I47" s="354" t="s">
        <v>460</v>
      </c>
      <c r="J47" s="355" t="s">
        <v>460</v>
      </c>
      <c r="K47" s="355" t="s">
        <v>460</v>
      </c>
      <c r="L47" s="355" t="s">
        <v>460</v>
      </c>
      <c r="M47" s="356" t="s">
        <v>460</v>
      </c>
    </row>
    <row r="48" spans="2:13" ht="27.75" customHeight="1" x14ac:dyDescent="0.2">
      <c r="B48" s="1246"/>
      <c r="C48" s="1247"/>
      <c r="D48" s="103"/>
      <c r="E48" s="1250" t="s">
        <v>38</v>
      </c>
      <c r="F48" s="1250"/>
      <c r="G48" s="1250"/>
      <c r="H48" s="1251"/>
      <c r="I48" s="354" t="s">
        <v>460</v>
      </c>
      <c r="J48" s="355" t="s">
        <v>460</v>
      </c>
      <c r="K48" s="355" t="s">
        <v>460</v>
      </c>
      <c r="L48" s="355" t="s">
        <v>460</v>
      </c>
      <c r="M48" s="356" t="s">
        <v>460</v>
      </c>
    </row>
    <row r="49" spans="2:13" ht="27.75" customHeight="1" x14ac:dyDescent="0.2">
      <c r="B49" s="1248"/>
      <c r="C49" s="1249"/>
      <c r="D49" s="103"/>
      <c r="E49" s="1250" t="s">
        <v>39</v>
      </c>
      <c r="F49" s="1250"/>
      <c r="G49" s="1250"/>
      <c r="H49" s="1251"/>
      <c r="I49" s="354" t="s">
        <v>460</v>
      </c>
      <c r="J49" s="355" t="s">
        <v>460</v>
      </c>
      <c r="K49" s="355" t="s">
        <v>460</v>
      </c>
      <c r="L49" s="355" t="s">
        <v>460</v>
      </c>
      <c r="M49" s="356" t="s">
        <v>460</v>
      </c>
    </row>
    <row r="50" spans="2:13" ht="27.75" customHeight="1" x14ac:dyDescent="0.2">
      <c r="B50" s="1244" t="s">
        <v>40</v>
      </c>
      <c r="C50" s="1245"/>
      <c r="D50" s="106"/>
      <c r="E50" s="1250" t="s">
        <v>41</v>
      </c>
      <c r="F50" s="1250"/>
      <c r="G50" s="1250"/>
      <c r="H50" s="1251"/>
      <c r="I50" s="354">
        <v>4618</v>
      </c>
      <c r="J50" s="355">
        <v>4107</v>
      </c>
      <c r="K50" s="355">
        <v>3369</v>
      </c>
      <c r="L50" s="355">
        <v>2876</v>
      </c>
      <c r="M50" s="356">
        <v>3546</v>
      </c>
    </row>
    <row r="51" spans="2:13" ht="27.75" customHeight="1" x14ac:dyDescent="0.2">
      <c r="B51" s="1246"/>
      <c r="C51" s="1247"/>
      <c r="D51" s="103"/>
      <c r="E51" s="1250" t="s">
        <v>42</v>
      </c>
      <c r="F51" s="1250"/>
      <c r="G51" s="1250"/>
      <c r="H51" s="1251"/>
      <c r="I51" s="354">
        <v>429</v>
      </c>
      <c r="J51" s="355">
        <v>444</v>
      </c>
      <c r="K51" s="355">
        <v>421</v>
      </c>
      <c r="L51" s="355">
        <v>372</v>
      </c>
      <c r="M51" s="356">
        <v>531</v>
      </c>
    </row>
    <row r="52" spans="2:13" ht="27.75" customHeight="1" x14ac:dyDescent="0.2">
      <c r="B52" s="1248"/>
      <c r="C52" s="1249"/>
      <c r="D52" s="103"/>
      <c r="E52" s="1250" t="s">
        <v>43</v>
      </c>
      <c r="F52" s="1250"/>
      <c r="G52" s="1250"/>
      <c r="H52" s="1251"/>
      <c r="I52" s="354">
        <v>11803</v>
      </c>
      <c r="J52" s="355">
        <v>11755</v>
      </c>
      <c r="K52" s="355">
        <v>11445</v>
      </c>
      <c r="L52" s="355">
        <v>11173</v>
      </c>
      <c r="M52" s="356">
        <v>10935</v>
      </c>
    </row>
    <row r="53" spans="2:13" ht="27.75" customHeight="1" thickBot="1" x14ac:dyDescent="0.25">
      <c r="B53" s="1252" t="s">
        <v>44</v>
      </c>
      <c r="C53" s="1253"/>
      <c r="D53" s="107"/>
      <c r="E53" s="1254" t="s">
        <v>45</v>
      </c>
      <c r="F53" s="1254"/>
      <c r="G53" s="1254"/>
      <c r="H53" s="1255"/>
      <c r="I53" s="357">
        <v>7489</v>
      </c>
      <c r="J53" s="358">
        <v>7934</v>
      </c>
      <c r="K53" s="358">
        <v>8693</v>
      </c>
      <c r="L53" s="358">
        <v>8924</v>
      </c>
      <c r="M53" s="359">
        <v>8029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JCbj0wAlYlT+KyS7EQhIvHaHo4z/QJQO0Z4yiDcPgU3JoPSttnur9lQhp2A8Oxcys+s3dnhbsHXfYIJ6i0ewlQ==" saltValue="+s5Zb9bemWYGb3/znlbl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503</v>
      </c>
      <c r="G54" s="116" t="s">
        <v>504</v>
      </c>
      <c r="H54" s="117" t="s">
        <v>505</v>
      </c>
    </row>
    <row r="55" spans="2:8" ht="52.5" customHeight="1" x14ac:dyDescent="0.2">
      <c r="B55" s="118"/>
      <c r="C55" s="1271" t="s">
        <v>48</v>
      </c>
      <c r="D55" s="1271"/>
      <c r="E55" s="1272"/>
      <c r="F55" s="119">
        <v>707</v>
      </c>
      <c r="G55" s="119">
        <v>460</v>
      </c>
      <c r="H55" s="120">
        <v>712</v>
      </c>
    </row>
    <row r="56" spans="2:8" ht="52.5" customHeight="1" x14ac:dyDescent="0.2">
      <c r="B56" s="121"/>
      <c r="C56" s="1273" t="s">
        <v>49</v>
      </c>
      <c r="D56" s="1273"/>
      <c r="E56" s="1274"/>
      <c r="F56" s="122">
        <v>685</v>
      </c>
      <c r="G56" s="122">
        <v>537</v>
      </c>
      <c r="H56" s="123">
        <v>746</v>
      </c>
    </row>
    <row r="57" spans="2:8" ht="53.25" customHeight="1" x14ac:dyDescent="0.2">
      <c r="B57" s="121"/>
      <c r="C57" s="1275" t="s">
        <v>50</v>
      </c>
      <c r="D57" s="1275"/>
      <c r="E57" s="1276"/>
      <c r="F57" s="124">
        <v>203</v>
      </c>
      <c r="G57" s="124">
        <v>207</v>
      </c>
      <c r="H57" s="125">
        <v>210</v>
      </c>
    </row>
    <row r="58" spans="2:8" ht="45.75" customHeight="1" x14ac:dyDescent="0.2">
      <c r="B58" s="126"/>
      <c r="C58" s="1263" t="s">
        <v>538</v>
      </c>
      <c r="D58" s="1264"/>
      <c r="E58" s="1265"/>
      <c r="F58" s="127">
        <v>94</v>
      </c>
      <c r="G58" s="127">
        <v>96</v>
      </c>
      <c r="H58" s="128">
        <v>97</v>
      </c>
    </row>
    <row r="59" spans="2:8" ht="45.75" customHeight="1" x14ac:dyDescent="0.2">
      <c r="B59" s="126"/>
      <c r="C59" s="1263" t="s">
        <v>539</v>
      </c>
      <c r="D59" s="1264"/>
      <c r="E59" s="1265"/>
      <c r="F59" s="127">
        <v>80</v>
      </c>
      <c r="G59" s="127">
        <v>80</v>
      </c>
      <c r="H59" s="128">
        <v>80</v>
      </c>
    </row>
    <row r="60" spans="2:8" ht="45.75" customHeight="1" x14ac:dyDescent="0.2">
      <c r="B60" s="126"/>
      <c r="C60" s="1263" t="s">
        <v>540</v>
      </c>
      <c r="D60" s="1264"/>
      <c r="E60" s="1265"/>
      <c r="F60" s="127">
        <v>27</v>
      </c>
      <c r="G60" s="127">
        <v>27</v>
      </c>
      <c r="H60" s="128">
        <v>27</v>
      </c>
    </row>
    <row r="61" spans="2:8" ht="45.75" customHeight="1" x14ac:dyDescent="0.2">
      <c r="B61" s="126"/>
      <c r="C61" s="1263" t="s">
        <v>541</v>
      </c>
      <c r="D61" s="1264"/>
      <c r="E61" s="1265"/>
      <c r="F61" s="127">
        <v>2</v>
      </c>
      <c r="G61" s="127">
        <v>4</v>
      </c>
      <c r="H61" s="128">
        <v>6</v>
      </c>
    </row>
    <row r="62" spans="2:8" ht="45.75" customHeight="1" thickBot="1" x14ac:dyDescent="0.25">
      <c r="B62" s="129"/>
      <c r="C62" s="1266"/>
      <c r="D62" s="1267"/>
      <c r="E62" s="1268"/>
      <c r="F62" s="130"/>
      <c r="G62" s="130"/>
      <c r="H62" s="131"/>
    </row>
    <row r="63" spans="2:8" ht="52.5" customHeight="1" thickBot="1" x14ac:dyDescent="0.25">
      <c r="B63" s="132"/>
      <c r="C63" s="1269" t="s">
        <v>51</v>
      </c>
      <c r="D63" s="1269"/>
      <c r="E63" s="1270"/>
      <c r="F63" s="133">
        <v>1595</v>
      </c>
      <c r="G63" s="133">
        <v>1204</v>
      </c>
      <c r="H63" s="134">
        <v>1668</v>
      </c>
    </row>
    <row r="64" spans="2:8" ht="13.2" x14ac:dyDescent="0.2"/>
  </sheetData>
  <sheetProtection algorithmName="SHA-512" hashValue="gdek4w7o2IXqqKq2UYUp0JIB4YqBKcczbYGE1i69ymoRR8vW/nInkcOS9z4VvuECbQr62fJ+5Zrrb0Ww+OpeYw==" saltValue="ect+lhFPR9NrhqCkrGIE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C438-EB1C-4873-BB94-346C79C74A0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5" t="s">
        <v>636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5"/>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5"/>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5"/>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5"/>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629</v>
      </c>
    </row>
    <row r="50" spans="1:109" ht="13.2" x14ac:dyDescent="0.2">
      <c r="B50" s="375"/>
      <c r="G50" s="1277"/>
      <c r="H50" s="1277"/>
      <c r="I50" s="1277"/>
      <c r="J50" s="1277"/>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501</v>
      </c>
      <c r="BQ50" s="1283"/>
      <c r="BR50" s="1283"/>
      <c r="BS50" s="1283"/>
      <c r="BT50" s="1283"/>
      <c r="BU50" s="1283"/>
      <c r="BV50" s="1283"/>
      <c r="BW50" s="1283"/>
      <c r="BX50" s="1283" t="s">
        <v>502</v>
      </c>
      <c r="BY50" s="1283"/>
      <c r="BZ50" s="1283"/>
      <c r="CA50" s="1283"/>
      <c r="CB50" s="1283"/>
      <c r="CC50" s="1283"/>
      <c r="CD50" s="1283"/>
      <c r="CE50" s="1283"/>
      <c r="CF50" s="1283" t="s">
        <v>503</v>
      </c>
      <c r="CG50" s="1283"/>
      <c r="CH50" s="1283"/>
      <c r="CI50" s="1283"/>
      <c r="CJ50" s="1283"/>
      <c r="CK50" s="1283"/>
      <c r="CL50" s="1283"/>
      <c r="CM50" s="1283"/>
      <c r="CN50" s="1283" t="s">
        <v>504</v>
      </c>
      <c r="CO50" s="1283"/>
      <c r="CP50" s="1283"/>
      <c r="CQ50" s="1283"/>
      <c r="CR50" s="1283"/>
      <c r="CS50" s="1283"/>
      <c r="CT50" s="1283"/>
      <c r="CU50" s="1283"/>
      <c r="CV50" s="1283" t="s">
        <v>505</v>
      </c>
      <c r="CW50" s="1283"/>
      <c r="CX50" s="1283"/>
      <c r="CY50" s="1283"/>
      <c r="CZ50" s="1283"/>
      <c r="DA50" s="1283"/>
      <c r="DB50" s="1283"/>
      <c r="DC50" s="1283"/>
    </row>
    <row r="51" spans="1:109" ht="13.5" customHeight="1" x14ac:dyDescent="0.2">
      <c r="B51" s="375"/>
      <c r="G51" s="1294"/>
      <c r="H51" s="1294"/>
      <c r="I51" s="1298"/>
      <c r="J51" s="1298"/>
      <c r="K51" s="1284"/>
      <c r="L51" s="1284"/>
      <c r="M51" s="1284"/>
      <c r="N51" s="1284"/>
      <c r="AM51" s="384"/>
      <c r="AN51" s="1282" t="s">
        <v>630</v>
      </c>
      <c r="AO51" s="1282"/>
      <c r="AP51" s="1282"/>
      <c r="AQ51" s="1282"/>
      <c r="AR51" s="1282"/>
      <c r="AS51" s="1282"/>
      <c r="AT51" s="1282"/>
      <c r="AU51" s="1282"/>
      <c r="AV51" s="1282"/>
      <c r="AW51" s="1282"/>
      <c r="AX51" s="1282"/>
      <c r="AY51" s="1282"/>
      <c r="AZ51" s="1282"/>
      <c r="BA51" s="1282"/>
      <c r="BB51" s="1282" t="s">
        <v>631</v>
      </c>
      <c r="BC51" s="1282"/>
      <c r="BD51" s="1282"/>
      <c r="BE51" s="1282"/>
      <c r="BF51" s="1282"/>
      <c r="BG51" s="1282"/>
      <c r="BH51" s="1282"/>
      <c r="BI51" s="1282"/>
      <c r="BJ51" s="1282"/>
      <c r="BK51" s="1282"/>
      <c r="BL51" s="1282"/>
      <c r="BM51" s="1282"/>
      <c r="BN51" s="1282"/>
      <c r="BO51" s="1282"/>
      <c r="BP51" s="1279">
        <v>99.9</v>
      </c>
      <c r="BQ51" s="1279"/>
      <c r="BR51" s="1279"/>
      <c r="BS51" s="1279"/>
      <c r="BT51" s="1279"/>
      <c r="BU51" s="1279"/>
      <c r="BV51" s="1279"/>
      <c r="BW51" s="1279"/>
      <c r="BX51" s="1279">
        <v>105.9</v>
      </c>
      <c r="BY51" s="1279"/>
      <c r="BZ51" s="1279"/>
      <c r="CA51" s="1279"/>
      <c r="CB51" s="1279"/>
      <c r="CC51" s="1279"/>
      <c r="CD51" s="1279"/>
      <c r="CE51" s="1279"/>
      <c r="CF51" s="1279">
        <v>115.8</v>
      </c>
      <c r="CG51" s="1279"/>
      <c r="CH51" s="1279"/>
      <c r="CI51" s="1279"/>
      <c r="CJ51" s="1279"/>
      <c r="CK51" s="1279"/>
      <c r="CL51" s="1279"/>
      <c r="CM51" s="1279"/>
      <c r="CN51" s="1279">
        <v>114.6</v>
      </c>
      <c r="CO51" s="1279"/>
      <c r="CP51" s="1279"/>
      <c r="CQ51" s="1279"/>
      <c r="CR51" s="1279"/>
      <c r="CS51" s="1279"/>
      <c r="CT51" s="1279"/>
      <c r="CU51" s="1279"/>
      <c r="CV51" s="1279">
        <v>95.4</v>
      </c>
      <c r="CW51" s="1279"/>
      <c r="CX51" s="1279"/>
      <c r="CY51" s="1279"/>
      <c r="CZ51" s="1279"/>
      <c r="DA51" s="1279"/>
      <c r="DB51" s="1279"/>
      <c r="DC51" s="1279"/>
    </row>
    <row r="52" spans="1:109" ht="13.2" x14ac:dyDescent="0.2">
      <c r="B52" s="375"/>
      <c r="G52" s="1294"/>
      <c r="H52" s="1294"/>
      <c r="I52" s="1298"/>
      <c r="J52" s="1298"/>
      <c r="K52" s="1284"/>
      <c r="L52" s="1284"/>
      <c r="M52" s="1284"/>
      <c r="N52" s="1284"/>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3"/>
      <c r="B53" s="375"/>
      <c r="G53" s="1294"/>
      <c r="H53" s="1294"/>
      <c r="I53" s="1277"/>
      <c r="J53" s="1277"/>
      <c r="K53" s="1284"/>
      <c r="L53" s="1284"/>
      <c r="M53" s="1284"/>
      <c r="N53" s="1284"/>
      <c r="AM53" s="384"/>
      <c r="AN53" s="1282"/>
      <c r="AO53" s="1282"/>
      <c r="AP53" s="1282"/>
      <c r="AQ53" s="1282"/>
      <c r="AR53" s="1282"/>
      <c r="AS53" s="1282"/>
      <c r="AT53" s="1282"/>
      <c r="AU53" s="1282"/>
      <c r="AV53" s="1282"/>
      <c r="AW53" s="1282"/>
      <c r="AX53" s="1282"/>
      <c r="AY53" s="1282"/>
      <c r="AZ53" s="1282"/>
      <c r="BA53" s="1282"/>
      <c r="BB53" s="1282" t="s">
        <v>632</v>
      </c>
      <c r="BC53" s="1282"/>
      <c r="BD53" s="1282"/>
      <c r="BE53" s="1282"/>
      <c r="BF53" s="1282"/>
      <c r="BG53" s="1282"/>
      <c r="BH53" s="1282"/>
      <c r="BI53" s="1282"/>
      <c r="BJ53" s="1282"/>
      <c r="BK53" s="1282"/>
      <c r="BL53" s="1282"/>
      <c r="BM53" s="1282"/>
      <c r="BN53" s="1282"/>
      <c r="BO53" s="1282"/>
      <c r="BP53" s="1279">
        <v>59.8</v>
      </c>
      <c r="BQ53" s="1279"/>
      <c r="BR53" s="1279"/>
      <c r="BS53" s="1279"/>
      <c r="BT53" s="1279"/>
      <c r="BU53" s="1279"/>
      <c r="BV53" s="1279"/>
      <c r="BW53" s="1279"/>
      <c r="BX53" s="1279">
        <v>60.6</v>
      </c>
      <c r="BY53" s="1279"/>
      <c r="BZ53" s="1279"/>
      <c r="CA53" s="1279"/>
      <c r="CB53" s="1279"/>
      <c r="CC53" s="1279"/>
      <c r="CD53" s="1279"/>
      <c r="CE53" s="1279"/>
      <c r="CF53" s="1279">
        <v>61.8</v>
      </c>
      <c r="CG53" s="1279"/>
      <c r="CH53" s="1279"/>
      <c r="CI53" s="1279"/>
      <c r="CJ53" s="1279"/>
      <c r="CK53" s="1279"/>
      <c r="CL53" s="1279"/>
      <c r="CM53" s="1279"/>
      <c r="CN53" s="1279">
        <v>63</v>
      </c>
      <c r="CO53" s="1279"/>
      <c r="CP53" s="1279"/>
      <c r="CQ53" s="1279"/>
      <c r="CR53" s="1279"/>
      <c r="CS53" s="1279"/>
      <c r="CT53" s="1279"/>
      <c r="CU53" s="1279"/>
      <c r="CV53" s="1279">
        <v>64.599999999999994</v>
      </c>
      <c r="CW53" s="1279"/>
      <c r="CX53" s="1279"/>
      <c r="CY53" s="1279"/>
      <c r="CZ53" s="1279"/>
      <c r="DA53" s="1279"/>
      <c r="DB53" s="1279"/>
      <c r="DC53" s="1279"/>
    </row>
    <row r="54" spans="1:109" ht="13.2" x14ac:dyDescent="0.2">
      <c r="A54" s="383"/>
      <c r="B54" s="375"/>
      <c r="G54" s="1294"/>
      <c r="H54" s="1294"/>
      <c r="I54" s="1277"/>
      <c r="J54" s="1277"/>
      <c r="K54" s="1284"/>
      <c r="L54" s="1284"/>
      <c r="M54" s="1284"/>
      <c r="N54" s="1284"/>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3"/>
      <c r="B55" s="375"/>
      <c r="G55" s="1277"/>
      <c r="H55" s="1277"/>
      <c r="I55" s="1277"/>
      <c r="J55" s="1277"/>
      <c r="K55" s="1284"/>
      <c r="L55" s="1284"/>
      <c r="M55" s="1284"/>
      <c r="N55" s="1284"/>
      <c r="AN55" s="1283" t="s">
        <v>633</v>
      </c>
      <c r="AO55" s="1283"/>
      <c r="AP55" s="1283"/>
      <c r="AQ55" s="1283"/>
      <c r="AR55" s="1283"/>
      <c r="AS55" s="1283"/>
      <c r="AT55" s="1283"/>
      <c r="AU55" s="1283"/>
      <c r="AV55" s="1283"/>
      <c r="AW55" s="1283"/>
      <c r="AX55" s="1283"/>
      <c r="AY55" s="1283"/>
      <c r="AZ55" s="1283"/>
      <c r="BA55" s="1283"/>
      <c r="BB55" s="1282" t="s">
        <v>631</v>
      </c>
      <c r="BC55" s="1282"/>
      <c r="BD55" s="1282"/>
      <c r="BE55" s="1282"/>
      <c r="BF55" s="1282"/>
      <c r="BG55" s="1282"/>
      <c r="BH55" s="1282"/>
      <c r="BI55" s="1282"/>
      <c r="BJ55" s="1282"/>
      <c r="BK55" s="1282"/>
      <c r="BL55" s="1282"/>
      <c r="BM55" s="1282"/>
      <c r="BN55" s="1282"/>
      <c r="BO55" s="1282"/>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ht="13.2" x14ac:dyDescent="0.2">
      <c r="A56" s="383"/>
      <c r="B56" s="375"/>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ht="13.2" x14ac:dyDescent="0.2">
      <c r="B57" s="387"/>
      <c r="G57" s="1277"/>
      <c r="H57" s="1277"/>
      <c r="I57" s="1280"/>
      <c r="J57" s="1280"/>
      <c r="K57" s="1284"/>
      <c r="L57" s="1284"/>
      <c r="M57" s="1284"/>
      <c r="N57" s="1284"/>
      <c r="AM57" s="369"/>
      <c r="AN57" s="1283"/>
      <c r="AO57" s="1283"/>
      <c r="AP57" s="1283"/>
      <c r="AQ57" s="1283"/>
      <c r="AR57" s="1283"/>
      <c r="AS57" s="1283"/>
      <c r="AT57" s="1283"/>
      <c r="AU57" s="1283"/>
      <c r="AV57" s="1283"/>
      <c r="AW57" s="1283"/>
      <c r="AX57" s="1283"/>
      <c r="AY57" s="1283"/>
      <c r="AZ57" s="1283"/>
      <c r="BA57" s="1283"/>
      <c r="BB57" s="1282" t="s">
        <v>632</v>
      </c>
      <c r="BC57" s="1282"/>
      <c r="BD57" s="1282"/>
      <c r="BE57" s="1282"/>
      <c r="BF57" s="1282"/>
      <c r="BG57" s="1282"/>
      <c r="BH57" s="1282"/>
      <c r="BI57" s="1282"/>
      <c r="BJ57" s="1282"/>
      <c r="BK57" s="1282"/>
      <c r="BL57" s="1282"/>
      <c r="BM57" s="1282"/>
      <c r="BN57" s="1282"/>
      <c r="BO57" s="1282"/>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388"/>
      <c r="DE57" s="387"/>
    </row>
    <row r="58" spans="1:109" s="383" customFormat="1" ht="13.2" x14ac:dyDescent="0.2">
      <c r="A58" s="369"/>
      <c r="B58" s="387"/>
      <c r="G58" s="1277"/>
      <c r="H58" s="1277"/>
      <c r="I58" s="1280"/>
      <c r="J58" s="1280"/>
      <c r="K58" s="1284"/>
      <c r="L58" s="1284"/>
      <c r="M58" s="1284"/>
      <c r="N58" s="1284"/>
      <c r="AM58" s="369"/>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634</v>
      </c>
    </row>
    <row r="64" spans="1:109" ht="13.2" x14ac:dyDescent="0.2">
      <c r="B64" s="375"/>
      <c r="G64" s="382"/>
      <c r="I64" s="395"/>
      <c r="J64" s="395"/>
      <c r="K64" s="395"/>
      <c r="L64" s="395"/>
      <c r="M64" s="395"/>
      <c r="N64" s="396"/>
      <c r="AM64" s="382"/>
      <c r="AN64" s="382" t="s">
        <v>628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5" t="s">
        <v>637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5"/>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5"/>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5"/>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5"/>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629</v>
      </c>
    </row>
    <row r="72" spans="2:107" ht="13.2" x14ac:dyDescent="0.2">
      <c r="B72" s="375"/>
      <c r="G72" s="1277"/>
      <c r="H72" s="1277"/>
      <c r="I72" s="1277"/>
      <c r="J72" s="1277"/>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501</v>
      </c>
      <c r="BQ72" s="1283"/>
      <c r="BR72" s="1283"/>
      <c r="BS72" s="1283"/>
      <c r="BT72" s="1283"/>
      <c r="BU72" s="1283"/>
      <c r="BV72" s="1283"/>
      <c r="BW72" s="1283"/>
      <c r="BX72" s="1283" t="s">
        <v>502</v>
      </c>
      <c r="BY72" s="1283"/>
      <c r="BZ72" s="1283"/>
      <c r="CA72" s="1283"/>
      <c r="CB72" s="1283"/>
      <c r="CC72" s="1283"/>
      <c r="CD72" s="1283"/>
      <c r="CE72" s="1283"/>
      <c r="CF72" s="1283" t="s">
        <v>503</v>
      </c>
      <c r="CG72" s="1283"/>
      <c r="CH72" s="1283"/>
      <c r="CI72" s="1283"/>
      <c r="CJ72" s="1283"/>
      <c r="CK72" s="1283"/>
      <c r="CL72" s="1283"/>
      <c r="CM72" s="1283"/>
      <c r="CN72" s="1283" t="s">
        <v>504</v>
      </c>
      <c r="CO72" s="1283"/>
      <c r="CP72" s="1283"/>
      <c r="CQ72" s="1283"/>
      <c r="CR72" s="1283"/>
      <c r="CS72" s="1283"/>
      <c r="CT72" s="1283"/>
      <c r="CU72" s="1283"/>
      <c r="CV72" s="1283" t="s">
        <v>505</v>
      </c>
      <c r="CW72" s="1283"/>
      <c r="CX72" s="1283"/>
      <c r="CY72" s="1283"/>
      <c r="CZ72" s="1283"/>
      <c r="DA72" s="1283"/>
      <c r="DB72" s="1283"/>
      <c r="DC72" s="1283"/>
    </row>
    <row r="73" spans="2:107" ht="13.2" x14ac:dyDescent="0.2">
      <c r="B73" s="375"/>
      <c r="G73" s="1294"/>
      <c r="H73" s="1294"/>
      <c r="I73" s="1294"/>
      <c r="J73" s="1294"/>
      <c r="K73" s="1278"/>
      <c r="L73" s="1278"/>
      <c r="M73" s="1278"/>
      <c r="N73" s="1278"/>
      <c r="AM73" s="384"/>
      <c r="AN73" s="1282" t="s">
        <v>630</v>
      </c>
      <c r="AO73" s="1282"/>
      <c r="AP73" s="1282"/>
      <c r="AQ73" s="1282"/>
      <c r="AR73" s="1282"/>
      <c r="AS73" s="1282"/>
      <c r="AT73" s="1282"/>
      <c r="AU73" s="1282"/>
      <c r="AV73" s="1282"/>
      <c r="AW73" s="1282"/>
      <c r="AX73" s="1282"/>
      <c r="AY73" s="1282"/>
      <c r="AZ73" s="1282"/>
      <c r="BA73" s="1282"/>
      <c r="BB73" s="1282" t="s">
        <v>631</v>
      </c>
      <c r="BC73" s="1282"/>
      <c r="BD73" s="1282"/>
      <c r="BE73" s="1282"/>
      <c r="BF73" s="1282"/>
      <c r="BG73" s="1282"/>
      <c r="BH73" s="1282"/>
      <c r="BI73" s="1282"/>
      <c r="BJ73" s="1282"/>
      <c r="BK73" s="1282"/>
      <c r="BL73" s="1282"/>
      <c r="BM73" s="1282"/>
      <c r="BN73" s="1282"/>
      <c r="BO73" s="1282"/>
      <c r="BP73" s="1279">
        <v>99.9</v>
      </c>
      <c r="BQ73" s="1279"/>
      <c r="BR73" s="1279"/>
      <c r="BS73" s="1279"/>
      <c r="BT73" s="1279"/>
      <c r="BU73" s="1279"/>
      <c r="BV73" s="1279"/>
      <c r="BW73" s="1279"/>
      <c r="BX73" s="1279">
        <v>105.9</v>
      </c>
      <c r="BY73" s="1279"/>
      <c r="BZ73" s="1279"/>
      <c r="CA73" s="1279"/>
      <c r="CB73" s="1279"/>
      <c r="CC73" s="1279"/>
      <c r="CD73" s="1279"/>
      <c r="CE73" s="1279"/>
      <c r="CF73" s="1279">
        <v>115.8</v>
      </c>
      <c r="CG73" s="1279"/>
      <c r="CH73" s="1279"/>
      <c r="CI73" s="1279"/>
      <c r="CJ73" s="1279"/>
      <c r="CK73" s="1279"/>
      <c r="CL73" s="1279"/>
      <c r="CM73" s="1279"/>
      <c r="CN73" s="1279">
        <v>114.6</v>
      </c>
      <c r="CO73" s="1279"/>
      <c r="CP73" s="1279"/>
      <c r="CQ73" s="1279"/>
      <c r="CR73" s="1279"/>
      <c r="CS73" s="1279"/>
      <c r="CT73" s="1279"/>
      <c r="CU73" s="1279"/>
      <c r="CV73" s="1279">
        <v>95.4</v>
      </c>
      <c r="CW73" s="1279"/>
      <c r="CX73" s="1279"/>
      <c r="CY73" s="1279"/>
      <c r="CZ73" s="1279"/>
      <c r="DA73" s="1279"/>
      <c r="DB73" s="1279"/>
      <c r="DC73" s="1279"/>
    </row>
    <row r="74" spans="2:107" ht="13.2" x14ac:dyDescent="0.2">
      <c r="B74" s="375"/>
      <c r="G74" s="1294"/>
      <c r="H74" s="1294"/>
      <c r="I74" s="1294"/>
      <c r="J74" s="1294"/>
      <c r="K74" s="1278"/>
      <c r="L74" s="1278"/>
      <c r="M74" s="1278"/>
      <c r="N74" s="1278"/>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5"/>
      <c r="G75" s="1294"/>
      <c r="H75" s="1294"/>
      <c r="I75" s="1277"/>
      <c r="J75" s="1277"/>
      <c r="K75" s="1284"/>
      <c r="L75" s="1284"/>
      <c r="M75" s="1284"/>
      <c r="N75" s="1284"/>
      <c r="AM75" s="384"/>
      <c r="AN75" s="1282"/>
      <c r="AO75" s="1282"/>
      <c r="AP75" s="1282"/>
      <c r="AQ75" s="1282"/>
      <c r="AR75" s="1282"/>
      <c r="AS75" s="1282"/>
      <c r="AT75" s="1282"/>
      <c r="AU75" s="1282"/>
      <c r="AV75" s="1282"/>
      <c r="AW75" s="1282"/>
      <c r="AX75" s="1282"/>
      <c r="AY75" s="1282"/>
      <c r="AZ75" s="1282"/>
      <c r="BA75" s="1282"/>
      <c r="BB75" s="1282" t="s">
        <v>635</v>
      </c>
      <c r="BC75" s="1282"/>
      <c r="BD75" s="1282"/>
      <c r="BE75" s="1282"/>
      <c r="BF75" s="1282"/>
      <c r="BG75" s="1282"/>
      <c r="BH75" s="1282"/>
      <c r="BI75" s="1282"/>
      <c r="BJ75" s="1282"/>
      <c r="BK75" s="1282"/>
      <c r="BL75" s="1282"/>
      <c r="BM75" s="1282"/>
      <c r="BN75" s="1282"/>
      <c r="BO75" s="1282"/>
      <c r="BP75" s="1279">
        <v>11.8</v>
      </c>
      <c r="BQ75" s="1279"/>
      <c r="BR75" s="1279"/>
      <c r="BS75" s="1279"/>
      <c r="BT75" s="1279"/>
      <c r="BU75" s="1279"/>
      <c r="BV75" s="1279"/>
      <c r="BW75" s="1279"/>
      <c r="BX75" s="1279">
        <v>12.7</v>
      </c>
      <c r="BY75" s="1279"/>
      <c r="BZ75" s="1279"/>
      <c r="CA75" s="1279"/>
      <c r="CB75" s="1279"/>
      <c r="CC75" s="1279"/>
      <c r="CD75" s="1279"/>
      <c r="CE75" s="1279"/>
      <c r="CF75" s="1279">
        <v>13.5</v>
      </c>
      <c r="CG75" s="1279"/>
      <c r="CH75" s="1279"/>
      <c r="CI75" s="1279"/>
      <c r="CJ75" s="1279"/>
      <c r="CK75" s="1279"/>
      <c r="CL75" s="1279"/>
      <c r="CM75" s="1279"/>
      <c r="CN75" s="1279">
        <v>13.6</v>
      </c>
      <c r="CO75" s="1279"/>
      <c r="CP75" s="1279"/>
      <c r="CQ75" s="1279"/>
      <c r="CR75" s="1279"/>
      <c r="CS75" s="1279"/>
      <c r="CT75" s="1279"/>
      <c r="CU75" s="1279"/>
      <c r="CV75" s="1279">
        <v>13.2</v>
      </c>
      <c r="CW75" s="1279"/>
      <c r="CX75" s="1279"/>
      <c r="CY75" s="1279"/>
      <c r="CZ75" s="1279"/>
      <c r="DA75" s="1279"/>
      <c r="DB75" s="1279"/>
      <c r="DC75" s="1279"/>
    </row>
    <row r="76" spans="2:107" ht="13.2" x14ac:dyDescent="0.2">
      <c r="B76" s="375"/>
      <c r="G76" s="1294"/>
      <c r="H76" s="1294"/>
      <c r="I76" s="1277"/>
      <c r="J76" s="1277"/>
      <c r="K76" s="1284"/>
      <c r="L76" s="1284"/>
      <c r="M76" s="1284"/>
      <c r="N76" s="1284"/>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5"/>
      <c r="G77" s="1277"/>
      <c r="H77" s="1277"/>
      <c r="I77" s="1277"/>
      <c r="J77" s="1277"/>
      <c r="K77" s="1278"/>
      <c r="L77" s="1278"/>
      <c r="M77" s="1278"/>
      <c r="N77" s="1278"/>
      <c r="AN77" s="1283" t="s">
        <v>633</v>
      </c>
      <c r="AO77" s="1283"/>
      <c r="AP77" s="1283"/>
      <c r="AQ77" s="1283"/>
      <c r="AR77" s="1283"/>
      <c r="AS77" s="1283"/>
      <c r="AT77" s="1283"/>
      <c r="AU77" s="1283"/>
      <c r="AV77" s="1283"/>
      <c r="AW77" s="1283"/>
      <c r="AX77" s="1283"/>
      <c r="AY77" s="1283"/>
      <c r="AZ77" s="1283"/>
      <c r="BA77" s="1283"/>
      <c r="BB77" s="1282" t="s">
        <v>631</v>
      </c>
      <c r="BC77" s="1282"/>
      <c r="BD77" s="1282"/>
      <c r="BE77" s="1282"/>
      <c r="BF77" s="1282"/>
      <c r="BG77" s="1282"/>
      <c r="BH77" s="1282"/>
      <c r="BI77" s="1282"/>
      <c r="BJ77" s="1282"/>
      <c r="BK77" s="1282"/>
      <c r="BL77" s="1282"/>
      <c r="BM77" s="1282"/>
      <c r="BN77" s="1282"/>
      <c r="BO77" s="1282"/>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ht="13.2" x14ac:dyDescent="0.2">
      <c r="B78" s="375"/>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5"/>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635</v>
      </c>
      <c r="BC79" s="1282"/>
      <c r="BD79" s="1282"/>
      <c r="BE79" s="1282"/>
      <c r="BF79" s="1282"/>
      <c r="BG79" s="1282"/>
      <c r="BH79" s="1282"/>
      <c r="BI79" s="1282"/>
      <c r="BJ79" s="1282"/>
      <c r="BK79" s="1282"/>
      <c r="BL79" s="1282"/>
      <c r="BM79" s="1282"/>
      <c r="BN79" s="1282"/>
      <c r="BO79" s="1282"/>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ht="13.2" x14ac:dyDescent="0.2">
      <c r="B80" s="375"/>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iTU++IALR3PkO6a3f+KRzHMzPdbDaCXSTPkYEo5zNg2RWsg033wxI25gcBfTH6NpPgqukBXZlaiudjZa1wOAwA==" saltValue="O3w8kM/UPWzqAEpVsn3O6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504E-2358-4B7D-9DFD-DFCFCD9F3D6D}">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448</v>
      </c>
    </row>
  </sheetData>
  <sheetProtection algorithmName="SHA-512" hashValue="mG8nZr0Gaifut+x3gfVn5sEGaY7T0AkCkCnY+x3rLZZ835tKqSl0bHeWPy8MWhY8shkNH9L+8pJCVFV+fHW87g==" saltValue="MEZgeThPRjNiWuqyC2Pl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2A31-843E-4F2A-89AA-13FCED2BE4DE}">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448</v>
      </c>
    </row>
  </sheetData>
  <sheetProtection algorithmName="SHA-512" hashValue="4H2BuU4rGftF68xqgkJXetC520hS3estHgrpNBuL5u+kmkYEsvTwcTw1TkPk6VQ+j7gcqBwbBTXxuA0VQblJzg==" saltValue="d5DbJgNBm0pZs9V3ZOTp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498</v>
      </c>
      <c r="G2" s="148"/>
      <c r="H2" s="149"/>
    </row>
    <row r="3" spans="1:8" x14ac:dyDescent="0.2">
      <c r="A3" s="145" t="s">
        <v>491</v>
      </c>
      <c r="B3" s="150"/>
      <c r="C3" s="151"/>
      <c r="D3" s="152">
        <v>67987</v>
      </c>
      <c r="E3" s="153"/>
      <c r="F3" s="154">
        <v>88968</v>
      </c>
      <c r="G3" s="155"/>
      <c r="H3" s="156"/>
    </row>
    <row r="4" spans="1:8" x14ac:dyDescent="0.2">
      <c r="A4" s="157"/>
      <c r="B4" s="158"/>
      <c r="C4" s="159"/>
      <c r="D4" s="160">
        <v>50073</v>
      </c>
      <c r="E4" s="161"/>
      <c r="F4" s="162">
        <v>45482</v>
      </c>
      <c r="G4" s="163"/>
      <c r="H4" s="164"/>
    </row>
    <row r="5" spans="1:8" x14ac:dyDescent="0.2">
      <c r="A5" s="145" t="s">
        <v>493</v>
      </c>
      <c r="B5" s="150"/>
      <c r="C5" s="151"/>
      <c r="D5" s="152">
        <v>57410</v>
      </c>
      <c r="E5" s="153"/>
      <c r="F5" s="154">
        <v>85173</v>
      </c>
      <c r="G5" s="155"/>
      <c r="H5" s="156"/>
    </row>
    <row r="6" spans="1:8" x14ac:dyDescent="0.2">
      <c r="A6" s="157"/>
      <c r="B6" s="158"/>
      <c r="C6" s="159"/>
      <c r="D6" s="160">
        <v>30557</v>
      </c>
      <c r="E6" s="161"/>
      <c r="F6" s="162">
        <v>43913</v>
      </c>
      <c r="G6" s="163"/>
      <c r="H6" s="164"/>
    </row>
    <row r="7" spans="1:8" x14ac:dyDescent="0.2">
      <c r="A7" s="145" t="s">
        <v>494</v>
      </c>
      <c r="B7" s="150"/>
      <c r="C7" s="151"/>
      <c r="D7" s="152">
        <v>59464</v>
      </c>
      <c r="E7" s="153"/>
      <c r="F7" s="154">
        <v>94081</v>
      </c>
      <c r="G7" s="155"/>
      <c r="H7" s="156"/>
    </row>
    <row r="8" spans="1:8" x14ac:dyDescent="0.2">
      <c r="A8" s="157"/>
      <c r="B8" s="158"/>
      <c r="C8" s="159"/>
      <c r="D8" s="160">
        <v>31695</v>
      </c>
      <c r="E8" s="161"/>
      <c r="F8" s="162">
        <v>48949</v>
      </c>
      <c r="G8" s="163"/>
      <c r="H8" s="164"/>
    </row>
    <row r="9" spans="1:8" x14ac:dyDescent="0.2">
      <c r="A9" s="145" t="s">
        <v>495</v>
      </c>
      <c r="B9" s="150"/>
      <c r="C9" s="151"/>
      <c r="D9" s="152">
        <v>52820</v>
      </c>
      <c r="E9" s="153"/>
      <c r="F9" s="154">
        <v>92632</v>
      </c>
      <c r="G9" s="155"/>
      <c r="H9" s="156"/>
    </row>
    <row r="10" spans="1:8" x14ac:dyDescent="0.2">
      <c r="A10" s="157"/>
      <c r="B10" s="158"/>
      <c r="C10" s="159"/>
      <c r="D10" s="160">
        <v>21516</v>
      </c>
      <c r="E10" s="161"/>
      <c r="F10" s="162">
        <v>47978</v>
      </c>
      <c r="G10" s="163"/>
      <c r="H10" s="164"/>
    </row>
    <row r="11" spans="1:8" x14ac:dyDescent="0.2">
      <c r="A11" s="145" t="s">
        <v>496</v>
      </c>
      <c r="B11" s="150"/>
      <c r="C11" s="151"/>
      <c r="D11" s="152">
        <v>53166</v>
      </c>
      <c r="E11" s="153"/>
      <c r="F11" s="154">
        <v>96469</v>
      </c>
      <c r="G11" s="155"/>
      <c r="H11" s="156"/>
    </row>
    <row r="12" spans="1:8" x14ac:dyDescent="0.2">
      <c r="A12" s="157"/>
      <c r="B12" s="158"/>
      <c r="C12" s="165"/>
      <c r="D12" s="160">
        <v>19993</v>
      </c>
      <c r="E12" s="161"/>
      <c r="F12" s="162">
        <v>49775</v>
      </c>
      <c r="G12" s="163"/>
      <c r="H12" s="164"/>
    </row>
    <row r="13" spans="1:8" x14ac:dyDescent="0.2">
      <c r="A13" s="145"/>
      <c r="B13" s="150"/>
      <c r="C13" s="166"/>
      <c r="D13" s="167">
        <v>58169</v>
      </c>
      <c r="E13" s="168"/>
      <c r="F13" s="169">
        <v>91465</v>
      </c>
      <c r="G13" s="170"/>
      <c r="H13" s="156"/>
    </row>
    <row r="14" spans="1:8" x14ac:dyDescent="0.2">
      <c r="A14" s="157"/>
      <c r="B14" s="158"/>
      <c r="C14" s="159"/>
      <c r="D14" s="160">
        <v>30767</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1.21</v>
      </c>
      <c r="C19" s="171">
        <f>ROUND(VALUE(SUBSTITUTE(実質収支比率等に係る経年分析!G$48,"▲","-")),2)</f>
        <v>1.66</v>
      </c>
      <c r="D19" s="171">
        <f>ROUND(VALUE(SUBSTITUTE(実質収支比率等に係る経年分析!H$48,"▲","-")),2)</f>
        <v>2.29</v>
      </c>
      <c r="E19" s="171">
        <f>ROUND(VALUE(SUBSTITUTE(実質収支比率等に係る経年分析!I$48,"▲","-")),2)</f>
        <v>3.73</v>
      </c>
      <c r="F19" s="171">
        <f>ROUND(VALUE(SUBSTITUTE(実質収支比率等に係る経年分析!J$48,"▲","-")),2)</f>
        <v>6.3</v>
      </c>
    </row>
    <row r="20" spans="1:11" x14ac:dyDescent="0.2">
      <c r="A20" s="171" t="s">
        <v>55</v>
      </c>
      <c r="B20" s="171">
        <f>ROUND(VALUE(SUBSTITUTE(実質収支比率等に係る経年分析!F$47,"▲","-")),2)</f>
        <v>19.27</v>
      </c>
      <c r="C20" s="171">
        <f>ROUND(VALUE(SUBSTITUTE(実質収支比率等に係る経年分析!G$47,"▲","-")),2)</f>
        <v>15.19</v>
      </c>
      <c r="D20" s="171">
        <f>ROUND(VALUE(SUBSTITUTE(実質収支比率等に係る経年分析!H$47,"▲","-")),2)</f>
        <v>8.32</v>
      </c>
      <c r="E20" s="171">
        <f>ROUND(VALUE(SUBSTITUTE(実質収支比率等に係る経年分析!I$47,"▲","-")),2)</f>
        <v>5.26</v>
      </c>
      <c r="F20" s="171">
        <f>ROUND(VALUE(SUBSTITUTE(実質収支比率等に係る経年分析!J$47,"▲","-")),2)</f>
        <v>7.61</v>
      </c>
    </row>
    <row r="21" spans="1:11" x14ac:dyDescent="0.2">
      <c r="A21" s="171" t="s">
        <v>56</v>
      </c>
      <c r="B21" s="171">
        <f>IF(ISNUMBER(VALUE(SUBSTITUTE(実質収支比率等に係る経年分析!F$49,"▲","-"))),ROUND(VALUE(SUBSTITUTE(実質収支比率等に係る経年分析!F$49,"▲","-")),2),NA())</f>
        <v>-4.84</v>
      </c>
      <c r="C21" s="171">
        <f>IF(ISNUMBER(VALUE(SUBSTITUTE(実質収支比率等に係る経年分析!G$49,"▲","-"))),ROUND(VALUE(SUBSTITUTE(実質収支比率等に係る経年分析!G$49,"▲","-")),2),NA())</f>
        <v>-3.64</v>
      </c>
      <c r="D21" s="171">
        <f>IF(ISNUMBER(VALUE(SUBSTITUTE(実質収支比率等に係る経年分析!H$49,"▲","-"))),ROUND(VALUE(SUBSTITUTE(実質収支比率等に係る経年分析!H$49,"▲","-")),2),NA())</f>
        <v>-6.22</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5.51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小松島市後期高齢者医療特別会計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2">
      <c r="A30" s="172" t="str">
        <f>IF(連結実質赤字比率に係る赤字・黒字の構成分析!C$40="",NA(),連結実質赤字比率に係る赤字・黒字の構成分析!C$40)</f>
        <v>小松島市下水道事業会計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2">
      <c r="A31" s="172" t="str">
        <f>IF(連結実質赤字比率に係る赤字・黒字の構成分析!C$39="",NA(),連結実質赤字比率に係る赤字・黒字の構成分析!C$39)</f>
        <v>小松島市競輪事業特別会計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1.1399999999999999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1.26</v>
      </c>
    </row>
    <row r="32" spans="1:11" x14ac:dyDescent="0.2">
      <c r="A32" s="172" t="str">
        <f>IF(連結実質赤字比率に係る赤字・黒字の構成分析!C$38="",NA(),連結実質赤字比率に係る赤字・黒字の構成分析!C$38)</f>
        <v>小松島市国民健康保険特別会計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1.66</v>
      </c>
    </row>
    <row r="33" spans="1:16" x14ac:dyDescent="0.2">
      <c r="A33" s="172" t="str">
        <f>IF(連結実質赤字比率に係る赤字・黒字の構成分析!C$37="",NA(),連結実質赤字比率に係る赤字・黒字の構成分析!C$37)</f>
        <v>小松島市介護保険特別会計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3.65</v>
      </c>
    </row>
    <row r="34" spans="1:16" x14ac:dyDescent="0.2">
      <c r="A34" s="172" t="str">
        <f>IF(連結実質赤字比率に係る赤字・黒字の構成分析!C$36="",NA(),連結実質赤字比率に係る赤字・黒字の構成分析!C$36)</f>
        <v>小松島市水道事業会計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5.0599999999999996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7.46</v>
      </c>
    </row>
    <row r="36" spans="1:16" x14ac:dyDescent="0.2">
      <c r="A36" s="172" t="str">
        <f>IF(連結実質赤字比率に係る赤字・黒字の構成分析!C$34="",NA(),連結実質赤字比率に係る赤字・黒字の構成分析!C$34)</f>
        <v>小松島市住宅新築資金等貸付事業特別会計</v>
      </c>
      <c r="B36" s="172">
        <f>IF(ROUND(VALUE(SUBSTITUTE(連結実質赤字比率に係る赤字・黒字の構成分析!F$34,"▲", "-")), 2) &lt; 0, ABS(ROUND(VALUE(SUBSTITUTE(連結実質赤字比率に係る赤字・黒字の構成分析!F$34,"▲", "-")), 2)), NA())</f>
        <v>2.5499999999999998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2.2400000000000002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1.69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1.33</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1.1599999999999999</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1071</v>
      </c>
      <c r="E42" s="173"/>
      <c r="F42" s="173"/>
      <c r="G42" s="173">
        <f>'実質公債費比率（分子）の構造'!L$52</f>
        <v>1067</v>
      </c>
      <c r="H42" s="173"/>
      <c r="I42" s="173"/>
      <c r="J42" s="173">
        <f>'実質公債費比率（分子）の構造'!M$52</f>
        <v>1060</v>
      </c>
      <c r="K42" s="173"/>
      <c r="L42" s="173"/>
      <c r="M42" s="173">
        <f>'実質公債費比率（分子）の構造'!N$52</f>
        <v>1022</v>
      </c>
      <c r="N42" s="173"/>
      <c r="O42" s="173"/>
      <c r="P42" s="173">
        <f>'実質公債費比率（分子）の構造'!O$52</f>
        <v>1030</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8</v>
      </c>
      <c r="C45" s="173"/>
      <c r="D45" s="173"/>
      <c r="E45" s="173">
        <f>'実質公債費比率（分子）の構造'!L$49</f>
        <v>8</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2">
      <c r="A46" s="173" t="s">
        <v>67</v>
      </c>
      <c r="B46" s="173">
        <f>'実質公債費比率（分子）の構造'!K$48</f>
        <v>153</v>
      </c>
      <c r="C46" s="173"/>
      <c r="D46" s="173"/>
      <c r="E46" s="173">
        <f>'実質公債費比率（分子）の構造'!L$48</f>
        <v>171</v>
      </c>
      <c r="F46" s="173"/>
      <c r="G46" s="173"/>
      <c r="H46" s="173">
        <f>'実質公債費比率（分子）の構造'!M$48</f>
        <v>206</v>
      </c>
      <c r="I46" s="173"/>
      <c r="J46" s="173"/>
      <c r="K46" s="173">
        <f>'実質公債費比率（分子）の構造'!N$48</f>
        <v>244</v>
      </c>
      <c r="L46" s="173"/>
      <c r="M46" s="173"/>
      <c r="N46" s="173">
        <f>'実質公債費比率（分子）の構造'!O$48</f>
        <v>240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1899</v>
      </c>
      <c r="C49" s="173"/>
      <c r="D49" s="173"/>
      <c r="E49" s="173">
        <f>'実質公債費比率（分子）の構造'!L$45</f>
        <v>1885</v>
      </c>
      <c r="F49" s="173"/>
      <c r="G49" s="173"/>
      <c r="H49" s="173">
        <f>'実質公債費比率（分子）の構造'!M$45</f>
        <v>1897</v>
      </c>
      <c r="I49" s="173"/>
      <c r="J49" s="173"/>
      <c r="K49" s="173">
        <f>'実質公債費比率（分子）の構造'!N$45</f>
        <v>1833</v>
      </c>
      <c r="L49" s="173"/>
      <c r="M49" s="173"/>
      <c r="N49" s="173">
        <f>'実質公債費比率（分子）の構造'!O$45</f>
        <v>1799</v>
      </c>
      <c r="O49" s="173"/>
      <c r="P49" s="173"/>
    </row>
    <row r="50" spans="1:16" x14ac:dyDescent="0.2">
      <c r="A50" s="173" t="s">
        <v>71</v>
      </c>
      <c r="B50" s="173" t="e">
        <f>NA()</f>
        <v>#N/A</v>
      </c>
      <c r="C50" s="173">
        <f>IF(ISNUMBER('実質公債費比率（分子）の構造'!K$53),'実質公債費比率（分子）の構造'!K$53,NA())</f>
        <v>989</v>
      </c>
      <c r="D50" s="173" t="e">
        <f>NA()</f>
        <v>#N/A</v>
      </c>
      <c r="E50" s="173" t="e">
        <f>NA()</f>
        <v>#N/A</v>
      </c>
      <c r="F50" s="173">
        <f>IF(ISNUMBER('実質公債費比率（分子）の構造'!L$53),'実質公債費比率（分子）の構造'!L$53,NA())</f>
        <v>997</v>
      </c>
      <c r="G50" s="173" t="e">
        <f>NA()</f>
        <v>#N/A</v>
      </c>
      <c r="H50" s="173" t="e">
        <f>NA()</f>
        <v>#N/A</v>
      </c>
      <c r="I50" s="173">
        <f>IF(ISNUMBER('実質公債費比率（分子）の構造'!M$53),'実質公債費比率（分子）の構造'!M$53,NA())</f>
        <v>1051</v>
      </c>
      <c r="J50" s="173" t="e">
        <f>NA()</f>
        <v>#N/A</v>
      </c>
      <c r="K50" s="173" t="e">
        <f>NA()</f>
        <v>#N/A</v>
      </c>
      <c r="L50" s="173">
        <f>IF(ISNUMBER('実質公債費比率（分子）の構造'!N$53),'実質公債費比率（分子）の構造'!N$53,NA())</f>
        <v>1063</v>
      </c>
      <c r="M50" s="173" t="e">
        <f>NA()</f>
        <v>#N/A</v>
      </c>
      <c r="N50" s="173" t="e">
        <f>NA()</f>
        <v>#N/A</v>
      </c>
      <c r="O50" s="173">
        <f>IF(ISNUMBER('実質公債費比率（分子）の構造'!O$53),'実質公債費比率（分子）の構造'!O$53,NA())</f>
        <v>1017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11803</v>
      </c>
      <c r="E56" s="172"/>
      <c r="F56" s="172"/>
      <c r="G56" s="172">
        <f>'将来負担比率（分子）の構造'!J$52</f>
        <v>11755</v>
      </c>
      <c r="H56" s="172"/>
      <c r="I56" s="172"/>
      <c r="J56" s="172">
        <f>'将来負担比率（分子）の構造'!K$52</f>
        <v>11445</v>
      </c>
      <c r="K56" s="172"/>
      <c r="L56" s="172"/>
      <c r="M56" s="172">
        <f>'将来負担比率（分子）の構造'!L$52</f>
        <v>11173</v>
      </c>
      <c r="N56" s="172"/>
      <c r="O56" s="172"/>
      <c r="P56" s="172">
        <f>'将来負担比率（分子）の構造'!M$52</f>
        <v>10935</v>
      </c>
    </row>
    <row r="57" spans="1:16" x14ac:dyDescent="0.2">
      <c r="A57" s="172" t="s">
        <v>42</v>
      </c>
      <c r="B57" s="172"/>
      <c r="C57" s="172"/>
      <c r="D57" s="172">
        <f>'将来負担比率（分子）の構造'!I$51</f>
        <v>429</v>
      </c>
      <c r="E57" s="172"/>
      <c r="F57" s="172"/>
      <c r="G57" s="172">
        <f>'将来負担比率（分子）の構造'!J$51</f>
        <v>444</v>
      </c>
      <c r="H57" s="172"/>
      <c r="I57" s="172"/>
      <c r="J57" s="172">
        <f>'将来負担比率（分子）の構造'!K$51</f>
        <v>421</v>
      </c>
      <c r="K57" s="172"/>
      <c r="L57" s="172"/>
      <c r="M57" s="172">
        <f>'将来負担比率（分子）の構造'!L$51</f>
        <v>372</v>
      </c>
      <c r="N57" s="172"/>
      <c r="O57" s="172"/>
      <c r="P57" s="172">
        <f>'将来負担比率（分子）の構造'!M$51</f>
        <v>531</v>
      </c>
    </row>
    <row r="58" spans="1:16" x14ac:dyDescent="0.2">
      <c r="A58" s="172" t="s">
        <v>41</v>
      </c>
      <c r="B58" s="172"/>
      <c r="C58" s="172"/>
      <c r="D58" s="172">
        <f>'将来負担比率（分子）の構造'!I$50</f>
        <v>4618</v>
      </c>
      <c r="E58" s="172"/>
      <c r="F58" s="172"/>
      <c r="G58" s="172">
        <f>'将来負担比率（分子）の構造'!J$50</f>
        <v>4107</v>
      </c>
      <c r="H58" s="172"/>
      <c r="I58" s="172"/>
      <c r="J58" s="172">
        <f>'将来負担比率（分子）の構造'!K$50</f>
        <v>3369</v>
      </c>
      <c r="K58" s="172"/>
      <c r="L58" s="172"/>
      <c r="M58" s="172">
        <f>'将来負担比率（分子）の構造'!L$50</f>
        <v>2876</v>
      </c>
      <c r="N58" s="172"/>
      <c r="O58" s="172"/>
      <c r="P58" s="172">
        <f>'将来負担比率（分子）の構造'!M$50</f>
        <v>3546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2149</v>
      </c>
      <c r="C62" s="172"/>
      <c r="D62" s="172"/>
      <c r="E62" s="172">
        <f>'将来負担比率（分子）の構造'!J$45</f>
        <v>2152</v>
      </c>
      <c r="F62" s="172"/>
      <c r="G62" s="172"/>
      <c r="H62" s="172">
        <f>'将来負担比率（分子）の構造'!K$45</f>
        <v>2232</v>
      </c>
      <c r="I62" s="172"/>
      <c r="J62" s="172"/>
      <c r="K62" s="172">
        <f>'将来負担比率（分子）の構造'!L$45</f>
        <v>2281</v>
      </c>
      <c r="L62" s="172"/>
      <c r="M62" s="172"/>
      <c r="N62" s="172">
        <f>'将来負担比率（分子）の構造'!M$45</f>
        <v>2386</v>
      </c>
      <c r="O62" s="172"/>
      <c r="P62" s="172"/>
    </row>
    <row r="63" spans="1:16" x14ac:dyDescent="0.2">
      <c r="A63" s="172" t="s">
        <v>34</v>
      </c>
      <c r="B63" s="172">
        <f>'将来負担比率（分子）の構造'!I$44</f>
        <v>39</v>
      </c>
      <c r="C63" s="172"/>
      <c r="D63" s="172"/>
      <c r="E63" s="172">
        <f>'将来負担比率（分子）の構造'!J$44</f>
        <v>31</v>
      </c>
      <c r="F63" s="172"/>
      <c r="G63" s="172"/>
      <c r="H63" s="172">
        <f>'将来負担比率（分子）の構造'!K$44</f>
        <v>23</v>
      </c>
      <c r="I63" s="172"/>
      <c r="J63" s="172"/>
      <c r="K63" s="172">
        <f>'将来負担比率（分子）の構造'!L$44</f>
        <v>15</v>
      </c>
      <c r="L63" s="172"/>
      <c r="M63" s="172"/>
      <c r="N63" s="172">
        <f>'将来負担比率（分子）の構造'!M$44</f>
        <v>8</v>
      </c>
      <c r="O63" s="172"/>
      <c r="P63" s="172"/>
    </row>
    <row r="64" spans="1:16" x14ac:dyDescent="0.2">
      <c r="A64" s="172" t="s">
        <v>33</v>
      </c>
      <c r="B64" s="172">
        <f>'将来負担比率（分子）の構造'!I$43</f>
        <v>4774</v>
      </c>
      <c r="C64" s="172"/>
      <c r="D64" s="172"/>
      <c r="E64" s="172">
        <f>'将来負担比率（分子）の構造'!J$43</f>
        <v>4711</v>
      </c>
      <c r="F64" s="172"/>
      <c r="G64" s="172"/>
      <c r="H64" s="172">
        <f>'将来負担比率（分子）の構造'!K$43</f>
        <v>4577</v>
      </c>
      <c r="I64" s="172"/>
      <c r="J64" s="172"/>
      <c r="K64" s="172">
        <f>'将来負担比率（分子）の構造'!L$43</f>
        <v>4434</v>
      </c>
      <c r="L64" s="172"/>
      <c r="M64" s="172"/>
      <c r="N64" s="172">
        <f>'将来負担比率（分子）の構造'!M$43</f>
        <v>4306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17374</v>
      </c>
      <c r="C66" s="172"/>
      <c r="D66" s="172"/>
      <c r="E66" s="172">
        <f>'将来負担比率（分子）の構造'!J$41</f>
        <v>17345</v>
      </c>
      <c r="F66" s="172"/>
      <c r="G66" s="172"/>
      <c r="H66" s="172">
        <f>'将来負担比率（分子）の構造'!K$41</f>
        <v>17096</v>
      </c>
      <c r="I66" s="172"/>
      <c r="J66" s="172"/>
      <c r="K66" s="172">
        <f>'将来負担比率（分子）の構造'!L$41</f>
        <v>16615</v>
      </c>
      <c r="L66" s="172"/>
      <c r="M66" s="172"/>
      <c r="N66" s="172">
        <f>'将来負担比率（分子）の構造'!M$41</f>
        <v>16341</v>
      </c>
      <c r="O66" s="172"/>
      <c r="P66" s="172"/>
    </row>
    <row r="67" spans="1:16" x14ac:dyDescent="0.2">
      <c r="A67" s="172" t="s">
        <v>75</v>
      </c>
      <c r="B67" s="172" t="e">
        <f>NA()</f>
        <v>#N/A</v>
      </c>
      <c r="C67" s="172">
        <f>IF(ISNUMBER('将来負担比率（分子）の構造'!I$53), IF('将来負担比率（分子）の構造'!I$53 &lt; 0, 0, '将来負担比率（分子）の構造'!I$53), NA())</f>
        <v>7489</v>
      </c>
      <c r="D67" s="172" t="e">
        <f>NA()</f>
        <v>#N/A</v>
      </c>
      <c r="E67" s="172" t="e">
        <f>NA()</f>
        <v>#N/A</v>
      </c>
      <c r="F67" s="172">
        <f>IF(ISNUMBER('将来負担比率（分子）の構造'!J$53), IF('将来負担比率（分子）の構造'!J$53 &lt; 0, 0, '将来負担比率（分子）の構造'!J$53), NA())</f>
        <v>7934</v>
      </c>
      <c r="G67" s="172" t="e">
        <f>NA()</f>
        <v>#N/A</v>
      </c>
      <c r="H67" s="172" t="e">
        <f>NA()</f>
        <v>#N/A</v>
      </c>
      <c r="I67" s="172">
        <f>IF(ISNUMBER('将来負担比率（分子）の構造'!K$53), IF('将来負担比率（分子）の構造'!K$53 &lt; 0, 0, '将来負担比率（分子）の構造'!K$53), NA())</f>
        <v>8693</v>
      </c>
      <c r="J67" s="172" t="e">
        <f>NA()</f>
        <v>#N/A</v>
      </c>
      <c r="K67" s="172" t="e">
        <f>NA()</f>
        <v>#N/A</v>
      </c>
      <c r="L67" s="172">
        <f>IF(ISNUMBER('将来負担比率（分子）の構造'!L$53), IF('将来負担比率（分子）の構造'!L$53 &lt; 0, 0, '将来負担比率（分子）の構造'!L$53), NA())</f>
        <v>8924</v>
      </c>
      <c r="M67" s="172" t="e">
        <f>NA()</f>
        <v>#N/A</v>
      </c>
      <c r="N67" s="172" t="e">
        <f>NA()</f>
        <v>#N/A</v>
      </c>
      <c r="O67" s="172">
        <f>IF(ISNUMBER('将来負担比率（分子）の構造'!M$53), IF('将来負担比率（分子）の構造'!M$53 &lt; 0, 0, '将来負担比率（分子）の構造'!M$53), NA())</f>
        <v>8029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707</v>
      </c>
      <c r="C72" s="176">
        <f>基金残高に係る経年分析!G55</f>
        <v>460</v>
      </c>
      <c r="D72" s="176">
        <f>基金残高に係る経年分析!H55</f>
        <v>712</v>
      </c>
    </row>
    <row r="73" spans="1:16" x14ac:dyDescent="0.2">
      <c r="A73" s="175" t="s">
        <v>78</v>
      </c>
      <c r="B73" s="176">
        <f>基金残高に係る経年分析!F56</f>
        <v>685</v>
      </c>
      <c r="C73" s="176">
        <f>基金残高に係る経年分析!G56</f>
        <v>537</v>
      </c>
      <c r="D73" s="176">
        <f>基金残高に係る経年分析!H56</f>
        <v>746</v>
      </c>
    </row>
    <row r="74" spans="1:16" x14ac:dyDescent="0.2">
      <c r="A74" s="175" t="s">
        <v>79</v>
      </c>
      <c r="B74" s="176">
        <f>基金残高に係る経年分析!F57</f>
        <v>203</v>
      </c>
      <c r="C74" s="176">
        <f>基金残高に係る経年分析!G57</f>
        <v>207</v>
      </c>
      <c r="D74" s="176">
        <f>基金残高に係る経年分析!H57</f>
        <v>210</v>
      </c>
    </row>
  </sheetData>
  <sheetProtection algorithmName="SHA-512" hashValue="QoB1wba+Fe3sHHpWzYJSHylA3K0Fip+cp4MEHWmpqMQiuDoR8ulkOoslahUlz1ZK9nZlpmQETPn9DvhFlJJ/EQ==" saltValue="9kAhKuKrHL2tjVdlH/SL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626</v>
      </c>
      <c r="DI1" s="782"/>
      <c r="DJ1" s="782"/>
      <c r="DK1" s="782"/>
      <c r="DL1" s="782"/>
      <c r="DM1" s="782"/>
      <c r="DN1" s="783"/>
      <c r="DO1" s="212"/>
      <c r="DP1" s="781" t="s">
        <v>625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624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623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1" t="s">
        <v>223</v>
      </c>
      <c r="C5" s="732"/>
      <c r="D5" s="732"/>
      <c r="E5" s="732"/>
      <c r="F5" s="732"/>
      <c r="G5" s="732"/>
      <c r="H5" s="732"/>
      <c r="I5" s="732"/>
      <c r="J5" s="732"/>
      <c r="K5" s="732"/>
      <c r="L5" s="732"/>
      <c r="M5" s="732"/>
      <c r="N5" s="732"/>
      <c r="O5" s="732"/>
      <c r="P5" s="732"/>
      <c r="Q5" s="733"/>
      <c r="R5" s="717">
        <v>4447484</v>
      </c>
      <c r="S5" s="718"/>
      <c r="T5" s="718"/>
      <c r="U5" s="718"/>
      <c r="V5" s="718"/>
      <c r="W5" s="718"/>
      <c r="X5" s="718"/>
      <c r="Y5" s="761"/>
      <c r="Z5" s="779">
        <v>23.5</v>
      </c>
      <c r="AA5" s="779"/>
      <c r="AB5" s="779"/>
      <c r="AC5" s="779"/>
      <c r="AD5" s="780">
        <v>4447484</v>
      </c>
      <c r="AE5" s="780"/>
      <c r="AF5" s="780"/>
      <c r="AG5" s="780"/>
      <c r="AH5" s="780"/>
      <c r="AI5" s="780"/>
      <c r="AJ5" s="780"/>
      <c r="AK5" s="780"/>
      <c r="AL5" s="762">
        <v>48.6</v>
      </c>
      <c r="AM5" s="736"/>
      <c r="AN5" s="736"/>
      <c r="AO5" s="763"/>
      <c r="AP5" s="731" t="s">
        <v>224</v>
      </c>
      <c r="AQ5" s="732"/>
      <c r="AR5" s="732"/>
      <c r="AS5" s="732"/>
      <c r="AT5" s="732"/>
      <c r="AU5" s="732"/>
      <c r="AV5" s="732"/>
      <c r="AW5" s="732"/>
      <c r="AX5" s="732"/>
      <c r="AY5" s="732"/>
      <c r="AZ5" s="732"/>
      <c r="BA5" s="732"/>
      <c r="BB5" s="732"/>
      <c r="BC5" s="732"/>
      <c r="BD5" s="732"/>
      <c r="BE5" s="732"/>
      <c r="BF5" s="733"/>
      <c r="BG5" s="664">
        <v>4446354</v>
      </c>
      <c r="BH5" s="665"/>
      <c r="BI5" s="665"/>
      <c r="BJ5" s="665"/>
      <c r="BK5" s="665"/>
      <c r="BL5" s="665"/>
      <c r="BM5" s="665"/>
      <c r="BN5" s="666"/>
      <c r="BO5" s="691">
        <v>100</v>
      </c>
      <c r="BP5" s="691"/>
      <c r="BQ5" s="691"/>
      <c r="BR5" s="691"/>
      <c r="BS5" s="692">
        <v>76735</v>
      </c>
      <c r="BT5" s="692"/>
      <c r="BU5" s="692"/>
      <c r="BV5" s="692"/>
      <c r="BW5" s="692"/>
      <c r="BX5" s="692"/>
      <c r="BY5" s="692"/>
      <c r="BZ5" s="692"/>
      <c r="CA5" s="692"/>
      <c r="CB5" s="759"/>
      <c r="CD5" s="766" t="s">
        <v>220</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218</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2">
      <c r="B6" s="661" t="s">
        <v>622</v>
      </c>
      <c r="C6" s="662"/>
      <c r="D6" s="662"/>
      <c r="E6" s="662"/>
      <c r="F6" s="662"/>
      <c r="G6" s="662"/>
      <c r="H6" s="662"/>
      <c r="I6" s="662"/>
      <c r="J6" s="662"/>
      <c r="K6" s="662"/>
      <c r="L6" s="662"/>
      <c r="M6" s="662"/>
      <c r="N6" s="662"/>
      <c r="O6" s="662"/>
      <c r="P6" s="662"/>
      <c r="Q6" s="663"/>
      <c r="R6" s="664">
        <v>120702</v>
      </c>
      <c r="S6" s="665"/>
      <c r="T6" s="665"/>
      <c r="U6" s="665"/>
      <c r="V6" s="665"/>
      <c r="W6" s="665"/>
      <c r="X6" s="665"/>
      <c r="Y6" s="666"/>
      <c r="Z6" s="691">
        <v>0.6</v>
      </c>
      <c r="AA6" s="691"/>
      <c r="AB6" s="691"/>
      <c r="AC6" s="691"/>
      <c r="AD6" s="692">
        <v>120702</v>
      </c>
      <c r="AE6" s="692"/>
      <c r="AF6" s="692"/>
      <c r="AG6" s="692"/>
      <c r="AH6" s="692"/>
      <c r="AI6" s="692"/>
      <c r="AJ6" s="692"/>
      <c r="AK6" s="692"/>
      <c r="AL6" s="667">
        <v>1.3</v>
      </c>
      <c r="AM6" s="668"/>
      <c r="AN6" s="668"/>
      <c r="AO6" s="693"/>
      <c r="AP6" s="661" t="s">
        <v>621</v>
      </c>
      <c r="AQ6" s="662"/>
      <c r="AR6" s="662"/>
      <c r="AS6" s="662"/>
      <c r="AT6" s="662"/>
      <c r="AU6" s="662"/>
      <c r="AV6" s="662"/>
      <c r="AW6" s="662"/>
      <c r="AX6" s="662"/>
      <c r="AY6" s="662"/>
      <c r="AZ6" s="662"/>
      <c r="BA6" s="662"/>
      <c r="BB6" s="662"/>
      <c r="BC6" s="662"/>
      <c r="BD6" s="662"/>
      <c r="BE6" s="662"/>
      <c r="BF6" s="663"/>
      <c r="BG6" s="664">
        <v>4446354</v>
      </c>
      <c r="BH6" s="665"/>
      <c r="BI6" s="665"/>
      <c r="BJ6" s="665"/>
      <c r="BK6" s="665"/>
      <c r="BL6" s="665"/>
      <c r="BM6" s="665"/>
      <c r="BN6" s="666"/>
      <c r="BO6" s="691">
        <v>100</v>
      </c>
      <c r="BP6" s="691"/>
      <c r="BQ6" s="691"/>
      <c r="BR6" s="691"/>
      <c r="BS6" s="692">
        <v>76735</v>
      </c>
      <c r="BT6" s="692"/>
      <c r="BU6" s="692"/>
      <c r="BV6" s="692"/>
      <c r="BW6" s="692"/>
      <c r="BX6" s="692"/>
      <c r="BY6" s="692"/>
      <c r="BZ6" s="692"/>
      <c r="CA6" s="692"/>
      <c r="CB6" s="759"/>
      <c r="CD6" s="720" t="s">
        <v>228</v>
      </c>
      <c r="CE6" s="721"/>
      <c r="CF6" s="721"/>
      <c r="CG6" s="721"/>
      <c r="CH6" s="721"/>
      <c r="CI6" s="721"/>
      <c r="CJ6" s="721"/>
      <c r="CK6" s="721"/>
      <c r="CL6" s="721"/>
      <c r="CM6" s="721"/>
      <c r="CN6" s="721"/>
      <c r="CO6" s="721"/>
      <c r="CP6" s="721"/>
      <c r="CQ6" s="722"/>
      <c r="CR6" s="664">
        <v>175738</v>
      </c>
      <c r="CS6" s="665"/>
      <c r="CT6" s="665"/>
      <c r="CU6" s="665"/>
      <c r="CV6" s="665"/>
      <c r="CW6" s="665"/>
      <c r="CX6" s="665"/>
      <c r="CY6" s="666"/>
      <c r="CZ6" s="762">
        <v>1</v>
      </c>
      <c r="DA6" s="736"/>
      <c r="DB6" s="736"/>
      <c r="DC6" s="765"/>
      <c r="DD6" s="670" t="s">
        <v>551</v>
      </c>
      <c r="DE6" s="665"/>
      <c r="DF6" s="665"/>
      <c r="DG6" s="665"/>
      <c r="DH6" s="665"/>
      <c r="DI6" s="665"/>
      <c r="DJ6" s="665"/>
      <c r="DK6" s="665"/>
      <c r="DL6" s="665"/>
      <c r="DM6" s="665"/>
      <c r="DN6" s="665"/>
      <c r="DO6" s="665"/>
      <c r="DP6" s="666"/>
      <c r="DQ6" s="670">
        <v>175737</v>
      </c>
      <c r="DR6" s="665"/>
      <c r="DS6" s="665"/>
      <c r="DT6" s="665"/>
      <c r="DU6" s="665"/>
      <c r="DV6" s="665"/>
      <c r="DW6" s="665"/>
      <c r="DX6" s="665"/>
      <c r="DY6" s="665"/>
      <c r="DZ6" s="665"/>
      <c r="EA6" s="665"/>
      <c r="EB6" s="665"/>
      <c r="EC6" s="705"/>
    </row>
    <row r="7" spans="2:143" ht="11.25" customHeight="1" x14ac:dyDescent="0.2">
      <c r="B7" s="661" t="s">
        <v>229</v>
      </c>
      <c r="C7" s="662"/>
      <c r="D7" s="662"/>
      <c r="E7" s="662"/>
      <c r="F7" s="662"/>
      <c r="G7" s="662"/>
      <c r="H7" s="662"/>
      <c r="I7" s="662"/>
      <c r="J7" s="662"/>
      <c r="K7" s="662"/>
      <c r="L7" s="662"/>
      <c r="M7" s="662"/>
      <c r="N7" s="662"/>
      <c r="O7" s="662"/>
      <c r="P7" s="662"/>
      <c r="Q7" s="663"/>
      <c r="R7" s="664">
        <v>5026</v>
      </c>
      <c r="S7" s="665"/>
      <c r="T7" s="665"/>
      <c r="U7" s="665"/>
      <c r="V7" s="665"/>
      <c r="W7" s="665"/>
      <c r="X7" s="665"/>
      <c r="Y7" s="666"/>
      <c r="Z7" s="691">
        <v>0</v>
      </c>
      <c r="AA7" s="691"/>
      <c r="AB7" s="691"/>
      <c r="AC7" s="691"/>
      <c r="AD7" s="692">
        <v>5026</v>
      </c>
      <c r="AE7" s="692"/>
      <c r="AF7" s="692"/>
      <c r="AG7" s="692"/>
      <c r="AH7" s="692"/>
      <c r="AI7" s="692"/>
      <c r="AJ7" s="692"/>
      <c r="AK7" s="692"/>
      <c r="AL7" s="667">
        <v>0.1</v>
      </c>
      <c r="AM7" s="668"/>
      <c r="AN7" s="668"/>
      <c r="AO7" s="693"/>
      <c r="AP7" s="661" t="s">
        <v>620</v>
      </c>
      <c r="AQ7" s="662"/>
      <c r="AR7" s="662"/>
      <c r="AS7" s="662"/>
      <c r="AT7" s="662"/>
      <c r="AU7" s="662"/>
      <c r="AV7" s="662"/>
      <c r="AW7" s="662"/>
      <c r="AX7" s="662"/>
      <c r="AY7" s="662"/>
      <c r="AZ7" s="662"/>
      <c r="BA7" s="662"/>
      <c r="BB7" s="662"/>
      <c r="BC7" s="662"/>
      <c r="BD7" s="662"/>
      <c r="BE7" s="662"/>
      <c r="BF7" s="663"/>
      <c r="BG7" s="664">
        <v>1909615</v>
      </c>
      <c r="BH7" s="665"/>
      <c r="BI7" s="665"/>
      <c r="BJ7" s="665"/>
      <c r="BK7" s="665"/>
      <c r="BL7" s="665"/>
      <c r="BM7" s="665"/>
      <c r="BN7" s="666"/>
      <c r="BO7" s="691">
        <v>42.9</v>
      </c>
      <c r="BP7" s="691"/>
      <c r="BQ7" s="691"/>
      <c r="BR7" s="691"/>
      <c r="BS7" s="692">
        <v>69601</v>
      </c>
      <c r="BT7" s="692"/>
      <c r="BU7" s="692"/>
      <c r="BV7" s="692"/>
      <c r="BW7" s="692"/>
      <c r="BX7" s="692"/>
      <c r="BY7" s="692"/>
      <c r="BZ7" s="692"/>
      <c r="CA7" s="692"/>
      <c r="CB7" s="759"/>
      <c r="CD7" s="706" t="s">
        <v>230</v>
      </c>
      <c r="CE7" s="703"/>
      <c r="CF7" s="703"/>
      <c r="CG7" s="703"/>
      <c r="CH7" s="703"/>
      <c r="CI7" s="703"/>
      <c r="CJ7" s="703"/>
      <c r="CK7" s="703"/>
      <c r="CL7" s="703"/>
      <c r="CM7" s="703"/>
      <c r="CN7" s="703"/>
      <c r="CO7" s="703"/>
      <c r="CP7" s="703"/>
      <c r="CQ7" s="704"/>
      <c r="CR7" s="664">
        <v>2110692</v>
      </c>
      <c r="CS7" s="665"/>
      <c r="CT7" s="665"/>
      <c r="CU7" s="665"/>
      <c r="CV7" s="665"/>
      <c r="CW7" s="665"/>
      <c r="CX7" s="665"/>
      <c r="CY7" s="666"/>
      <c r="CZ7" s="691">
        <v>11.7</v>
      </c>
      <c r="DA7" s="691"/>
      <c r="DB7" s="691"/>
      <c r="DC7" s="691"/>
      <c r="DD7" s="670">
        <v>68337</v>
      </c>
      <c r="DE7" s="665"/>
      <c r="DF7" s="665"/>
      <c r="DG7" s="665"/>
      <c r="DH7" s="665"/>
      <c r="DI7" s="665"/>
      <c r="DJ7" s="665"/>
      <c r="DK7" s="665"/>
      <c r="DL7" s="665"/>
      <c r="DM7" s="665"/>
      <c r="DN7" s="665"/>
      <c r="DO7" s="665"/>
      <c r="DP7" s="666"/>
      <c r="DQ7" s="670">
        <v>1832264</v>
      </c>
      <c r="DR7" s="665"/>
      <c r="DS7" s="665"/>
      <c r="DT7" s="665"/>
      <c r="DU7" s="665"/>
      <c r="DV7" s="665"/>
      <c r="DW7" s="665"/>
      <c r="DX7" s="665"/>
      <c r="DY7" s="665"/>
      <c r="DZ7" s="665"/>
      <c r="EA7" s="665"/>
      <c r="EB7" s="665"/>
      <c r="EC7" s="705"/>
    </row>
    <row r="8" spans="2:143" ht="11.25" customHeight="1" x14ac:dyDescent="0.2">
      <c r="B8" s="661" t="s">
        <v>231</v>
      </c>
      <c r="C8" s="662"/>
      <c r="D8" s="662"/>
      <c r="E8" s="662"/>
      <c r="F8" s="662"/>
      <c r="G8" s="662"/>
      <c r="H8" s="662"/>
      <c r="I8" s="662"/>
      <c r="J8" s="662"/>
      <c r="K8" s="662"/>
      <c r="L8" s="662"/>
      <c r="M8" s="662"/>
      <c r="N8" s="662"/>
      <c r="O8" s="662"/>
      <c r="P8" s="662"/>
      <c r="Q8" s="663"/>
      <c r="R8" s="664">
        <v>46504</v>
      </c>
      <c r="S8" s="665"/>
      <c r="T8" s="665"/>
      <c r="U8" s="665"/>
      <c r="V8" s="665"/>
      <c r="W8" s="665"/>
      <c r="X8" s="665"/>
      <c r="Y8" s="666"/>
      <c r="Z8" s="691">
        <v>0.2</v>
      </c>
      <c r="AA8" s="691"/>
      <c r="AB8" s="691"/>
      <c r="AC8" s="691"/>
      <c r="AD8" s="692">
        <v>46504</v>
      </c>
      <c r="AE8" s="692"/>
      <c r="AF8" s="692"/>
      <c r="AG8" s="692"/>
      <c r="AH8" s="692"/>
      <c r="AI8" s="692"/>
      <c r="AJ8" s="692"/>
      <c r="AK8" s="692"/>
      <c r="AL8" s="667">
        <v>0.5</v>
      </c>
      <c r="AM8" s="668"/>
      <c r="AN8" s="668"/>
      <c r="AO8" s="693"/>
      <c r="AP8" s="661" t="s">
        <v>619</v>
      </c>
      <c r="AQ8" s="662"/>
      <c r="AR8" s="662"/>
      <c r="AS8" s="662"/>
      <c r="AT8" s="662"/>
      <c r="AU8" s="662"/>
      <c r="AV8" s="662"/>
      <c r="AW8" s="662"/>
      <c r="AX8" s="662"/>
      <c r="AY8" s="662"/>
      <c r="AZ8" s="662"/>
      <c r="BA8" s="662"/>
      <c r="BB8" s="662"/>
      <c r="BC8" s="662"/>
      <c r="BD8" s="662"/>
      <c r="BE8" s="662"/>
      <c r="BF8" s="663"/>
      <c r="BG8" s="664">
        <v>63438</v>
      </c>
      <c r="BH8" s="665"/>
      <c r="BI8" s="665"/>
      <c r="BJ8" s="665"/>
      <c r="BK8" s="665"/>
      <c r="BL8" s="665"/>
      <c r="BM8" s="665"/>
      <c r="BN8" s="666"/>
      <c r="BO8" s="691">
        <v>1.4</v>
      </c>
      <c r="BP8" s="691"/>
      <c r="BQ8" s="691"/>
      <c r="BR8" s="691"/>
      <c r="BS8" s="692" t="s">
        <v>551</v>
      </c>
      <c r="BT8" s="692"/>
      <c r="BU8" s="692"/>
      <c r="BV8" s="692"/>
      <c r="BW8" s="692"/>
      <c r="BX8" s="692"/>
      <c r="BY8" s="692"/>
      <c r="BZ8" s="692"/>
      <c r="CA8" s="692"/>
      <c r="CB8" s="759"/>
      <c r="CD8" s="706" t="s">
        <v>232</v>
      </c>
      <c r="CE8" s="703"/>
      <c r="CF8" s="703"/>
      <c r="CG8" s="703"/>
      <c r="CH8" s="703"/>
      <c r="CI8" s="703"/>
      <c r="CJ8" s="703"/>
      <c r="CK8" s="703"/>
      <c r="CL8" s="703"/>
      <c r="CM8" s="703"/>
      <c r="CN8" s="703"/>
      <c r="CO8" s="703"/>
      <c r="CP8" s="703"/>
      <c r="CQ8" s="704"/>
      <c r="CR8" s="664">
        <v>7792625</v>
      </c>
      <c r="CS8" s="665"/>
      <c r="CT8" s="665"/>
      <c r="CU8" s="665"/>
      <c r="CV8" s="665"/>
      <c r="CW8" s="665"/>
      <c r="CX8" s="665"/>
      <c r="CY8" s="666"/>
      <c r="CZ8" s="691">
        <v>43.1</v>
      </c>
      <c r="DA8" s="691"/>
      <c r="DB8" s="691"/>
      <c r="DC8" s="691"/>
      <c r="DD8" s="670">
        <v>25982</v>
      </c>
      <c r="DE8" s="665"/>
      <c r="DF8" s="665"/>
      <c r="DG8" s="665"/>
      <c r="DH8" s="665"/>
      <c r="DI8" s="665"/>
      <c r="DJ8" s="665"/>
      <c r="DK8" s="665"/>
      <c r="DL8" s="665"/>
      <c r="DM8" s="665"/>
      <c r="DN8" s="665"/>
      <c r="DO8" s="665"/>
      <c r="DP8" s="666"/>
      <c r="DQ8" s="670">
        <v>3467550</v>
      </c>
      <c r="DR8" s="665"/>
      <c r="DS8" s="665"/>
      <c r="DT8" s="665"/>
      <c r="DU8" s="665"/>
      <c r="DV8" s="665"/>
      <c r="DW8" s="665"/>
      <c r="DX8" s="665"/>
      <c r="DY8" s="665"/>
      <c r="DZ8" s="665"/>
      <c r="EA8" s="665"/>
      <c r="EB8" s="665"/>
      <c r="EC8" s="705"/>
    </row>
    <row r="9" spans="2:143" ht="11.25" customHeight="1" x14ac:dyDescent="0.2">
      <c r="B9" s="661" t="s">
        <v>233</v>
      </c>
      <c r="C9" s="662"/>
      <c r="D9" s="662"/>
      <c r="E9" s="662"/>
      <c r="F9" s="662"/>
      <c r="G9" s="662"/>
      <c r="H9" s="662"/>
      <c r="I9" s="662"/>
      <c r="J9" s="662"/>
      <c r="K9" s="662"/>
      <c r="L9" s="662"/>
      <c r="M9" s="662"/>
      <c r="N9" s="662"/>
      <c r="O9" s="662"/>
      <c r="P9" s="662"/>
      <c r="Q9" s="663"/>
      <c r="R9" s="664">
        <v>48622</v>
      </c>
      <c r="S9" s="665"/>
      <c r="T9" s="665"/>
      <c r="U9" s="665"/>
      <c r="V9" s="665"/>
      <c r="W9" s="665"/>
      <c r="X9" s="665"/>
      <c r="Y9" s="666"/>
      <c r="Z9" s="691">
        <v>0.3</v>
      </c>
      <c r="AA9" s="691"/>
      <c r="AB9" s="691"/>
      <c r="AC9" s="691"/>
      <c r="AD9" s="692">
        <v>48622</v>
      </c>
      <c r="AE9" s="692"/>
      <c r="AF9" s="692"/>
      <c r="AG9" s="692"/>
      <c r="AH9" s="692"/>
      <c r="AI9" s="692"/>
      <c r="AJ9" s="692"/>
      <c r="AK9" s="692"/>
      <c r="AL9" s="667">
        <v>0.5</v>
      </c>
      <c r="AM9" s="668"/>
      <c r="AN9" s="668"/>
      <c r="AO9" s="693"/>
      <c r="AP9" s="661" t="s">
        <v>618</v>
      </c>
      <c r="AQ9" s="662"/>
      <c r="AR9" s="662"/>
      <c r="AS9" s="662"/>
      <c r="AT9" s="662"/>
      <c r="AU9" s="662"/>
      <c r="AV9" s="662"/>
      <c r="AW9" s="662"/>
      <c r="AX9" s="662"/>
      <c r="AY9" s="662"/>
      <c r="AZ9" s="662"/>
      <c r="BA9" s="662"/>
      <c r="BB9" s="662"/>
      <c r="BC9" s="662"/>
      <c r="BD9" s="662"/>
      <c r="BE9" s="662"/>
      <c r="BF9" s="663"/>
      <c r="BG9" s="664">
        <v>1551410</v>
      </c>
      <c r="BH9" s="665"/>
      <c r="BI9" s="665"/>
      <c r="BJ9" s="665"/>
      <c r="BK9" s="665"/>
      <c r="BL9" s="665"/>
      <c r="BM9" s="665"/>
      <c r="BN9" s="666"/>
      <c r="BO9" s="691">
        <v>34.9</v>
      </c>
      <c r="BP9" s="691"/>
      <c r="BQ9" s="691"/>
      <c r="BR9" s="691"/>
      <c r="BS9" s="692" t="s">
        <v>551</v>
      </c>
      <c r="BT9" s="692"/>
      <c r="BU9" s="692"/>
      <c r="BV9" s="692"/>
      <c r="BW9" s="692"/>
      <c r="BX9" s="692"/>
      <c r="BY9" s="692"/>
      <c r="BZ9" s="692"/>
      <c r="CA9" s="692"/>
      <c r="CB9" s="759"/>
      <c r="CD9" s="706" t="s">
        <v>234</v>
      </c>
      <c r="CE9" s="703"/>
      <c r="CF9" s="703"/>
      <c r="CG9" s="703"/>
      <c r="CH9" s="703"/>
      <c r="CI9" s="703"/>
      <c r="CJ9" s="703"/>
      <c r="CK9" s="703"/>
      <c r="CL9" s="703"/>
      <c r="CM9" s="703"/>
      <c r="CN9" s="703"/>
      <c r="CO9" s="703"/>
      <c r="CP9" s="703"/>
      <c r="CQ9" s="704"/>
      <c r="CR9" s="664">
        <v>1796083</v>
      </c>
      <c r="CS9" s="665"/>
      <c r="CT9" s="665"/>
      <c r="CU9" s="665"/>
      <c r="CV9" s="665"/>
      <c r="CW9" s="665"/>
      <c r="CX9" s="665"/>
      <c r="CY9" s="666"/>
      <c r="CZ9" s="691">
        <v>9.9</v>
      </c>
      <c r="DA9" s="691"/>
      <c r="DB9" s="691"/>
      <c r="DC9" s="691"/>
      <c r="DD9" s="670">
        <v>248074</v>
      </c>
      <c r="DE9" s="665"/>
      <c r="DF9" s="665"/>
      <c r="DG9" s="665"/>
      <c r="DH9" s="665"/>
      <c r="DI9" s="665"/>
      <c r="DJ9" s="665"/>
      <c r="DK9" s="665"/>
      <c r="DL9" s="665"/>
      <c r="DM9" s="665"/>
      <c r="DN9" s="665"/>
      <c r="DO9" s="665"/>
      <c r="DP9" s="666"/>
      <c r="DQ9" s="670">
        <v>1107546</v>
      </c>
      <c r="DR9" s="665"/>
      <c r="DS9" s="665"/>
      <c r="DT9" s="665"/>
      <c r="DU9" s="665"/>
      <c r="DV9" s="665"/>
      <c r="DW9" s="665"/>
      <c r="DX9" s="665"/>
      <c r="DY9" s="665"/>
      <c r="DZ9" s="665"/>
      <c r="EA9" s="665"/>
      <c r="EB9" s="665"/>
      <c r="EC9" s="705"/>
    </row>
    <row r="10" spans="2:143" ht="11.25" customHeight="1" x14ac:dyDescent="0.2">
      <c r="B10" s="661" t="s">
        <v>617</v>
      </c>
      <c r="C10" s="662"/>
      <c r="D10" s="662"/>
      <c r="E10" s="662"/>
      <c r="F10" s="662"/>
      <c r="G10" s="662"/>
      <c r="H10" s="662"/>
      <c r="I10" s="662"/>
      <c r="J10" s="662"/>
      <c r="K10" s="662"/>
      <c r="L10" s="662"/>
      <c r="M10" s="662"/>
      <c r="N10" s="662"/>
      <c r="O10" s="662"/>
      <c r="P10" s="662"/>
      <c r="Q10" s="663"/>
      <c r="R10" s="664" t="s">
        <v>558</v>
      </c>
      <c r="S10" s="665"/>
      <c r="T10" s="665"/>
      <c r="U10" s="665"/>
      <c r="V10" s="665"/>
      <c r="W10" s="665"/>
      <c r="X10" s="665"/>
      <c r="Y10" s="666"/>
      <c r="Z10" s="691" t="s">
        <v>551</v>
      </c>
      <c r="AA10" s="691"/>
      <c r="AB10" s="691"/>
      <c r="AC10" s="691"/>
      <c r="AD10" s="692" t="s">
        <v>589</v>
      </c>
      <c r="AE10" s="692"/>
      <c r="AF10" s="692"/>
      <c r="AG10" s="692"/>
      <c r="AH10" s="692"/>
      <c r="AI10" s="692"/>
      <c r="AJ10" s="692"/>
      <c r="AK10" s="692"/>
      <c r="AL10" s="667" t="s">
        <v>551</v>
      </c>
      <c r="AM10" s="668"/>
      <c r="AN10" s="668"/>
      <c r="AO10" s="693"/>
      <c r="AP10" s="661" t="s">
        <v>616</v>
      </c>
      <c r="AQ10" s="662"/>
      <c r="AR10" s="662"/>
      <c r="AS10" s="662"/>
      <c r="AT10" s="662"/>
      <c r="AU10" s="662"/>
      <c r="AV10" s="662"/>
      <c r="AW10" s="662"/>
      <c r="AX10" s="662"/>
      <c r="AY10" s="662"/>
      <c r="AZ10" s="662"/>
      <c r="BA10" s="662"/>
      <c r="BB10" s="662"/>
      <c r="BC10" s="662"/>
      <c r="BD10" s="662"/>
      <c r="BE10" s="662"/>
      <c r="BF10" s="663"/>
      <c r="BG10" s="664">
        <v>118594</v>
      </c>
      <c r="BH10" s="665"/>
      <c r="BI10" s="665"/>
      <c r="BJ10" s="665"/>
      <c r="BK10" s="665"/>
      <c r="BL10" s="665"/>
      <c r="BM10" s="665"/>
      <c r="BN10" s="666"/>
      <c r="BO10" s="691">
        <v>2.7</v>
      </c>
      <c r="BP10" s="691"/>
      <c r="BQ10" s="691"/>
      <c r="BR10" s="691"/>
      <c r="BS10" s="692">
        <v>19658</v>
      </c>
      <c r="BT10" s="692"/>
      <c r="BU10" s="692"/>
      <c r="BV10" s="692"/>
      <c r="BW10" s="692"/>
      <c r="BX10" s="692"/>
      <c r="BY10" s="692"/>
      <c r="BZ10" s="692"/>
      <c r="CA10" s="692"/>
      <c r="CB10" s="759"/>
      <c r="CD10" s="706" t="s">
        <v>235</v>
      </c>
      <c r="CE10" s="703"/>
      <c r="CF10" s="703"/>
      <c r="CG10" s="703"/>
      <c r="CH10" s="703"/>
      <c r="CI10" s="703"/>
      <c r="CJ10" s="703"/>
      <c r="CK10" s="703"/>
      <c r="CL10" s="703"/>
      <c r="CM10" s="703"/>
      <c r="CN10" s="703"/>
      <c r="CO10" s="703"/>
      <c r="CP10" s="703"/>
      <c r="CQ10" s="704"/>
      <c r="CR10" s="664">
        <v>5000</v>
      </c>
      <c r="CS10" s="665"/>
      <c r="CT10" s="665"/>
      <c r="CU10" s="665"/>
      <c r="CV10" s="665"/>
      <c r="CW10" s="665"/>
      <c r="CX10" s="665"/>
      <c r="CY10" s="666"/>
      <c r="CZ10" s="691">
        <v>0</v>
      </c>
      <c r="DA10" s="691"/>
      <c r="DB10" s="691"/>
      <c r="DC10" s="691"/>
      <c r="DD10" s="670" t="s">
        <v>567</v>
      </c>
      <c r="DE10" s="665"/>
      <c r="DF10" s="665"/>
      <c r="DG10" s="665"/>
      <c r="DH10" s="665"/>
      <c r="DI10" s="665"/>
      <c r="DJ10" s="665"/>
      <c r="DK10" s="665"/>
      <c r="DL10" s="665"/>
      <c r="DM10" s="665"/>
      <c r="DN10" s="665"/>
      <c r="DO10" s="665"/>
      <c r="DP10" s="666"/>
      <c r="DQ10" s="670">
        <v>5000</v>
      </c>
      <c r="DR10" s="665"/>
      <c r="DS10" s="665"/>
      <c r="DT10" s="665"/>
      <c r="DU10" s="665"/>
      <c r="DV10" s="665"/>
      <c r="DW10" s="665"/>
      <c r="DX10" s="665"/>
      <c r="DY10" s="665"/>
      <c r="DZ10" s="665"/>
      <c r="EA10" s="665"/>
      <c r="EB10" s="665"/>
      <c r="EC10" s="705"/>
    </row>
    <row r="11" spans="2:143" ht="11.25" customHeight="1" x14ac:dyDescent="0.2">
      <c r="B11" s="661" t="s">
        <v>236</v>
      </c>
      <c r="C11" s="662"/>
      <c r="D11" s="662"/>
      <c r="E11" s="662"/>
      <c r="F11" s="662"/>
      <c r="G11" s="662"/>
      <c r="H11" s="662"/>
      <c r="I11" s="662"/>
      <c r="J11" s="662"/>
      <c r="K11" s="662"/>
      <c r="L11" s="662"/>
      <c r="M11" s="662"/>
      <c r="N11" s="662"/>
      <c r="O11" s="662"/>
      <c r="P11" s="662"/>
      <c r="Q11" s="663"/>
      <c r="R11" s="664">
        <v>832626</v>
      </c>
      <c r="S11" s="665"/>
      <c r="T11" s="665"/>
      <c r="U11" s="665"/>
      <c r="V11" s="665"/>
      <c r="W11" s="665"/>
      <c r="X11" s="665"/>
      <c r="Y11" s="666"/>
      <c r="Z11" s="667">
        <v>4.4000000000000004</v>
      </c>
      <c r="AA11" s="668"/>
      <c r="AB11" s="668"/>
      <c r="AC11" s="669"/>
      <c r="AD11" s="670">
        <v>832626</v>
      </c>
      <c r="AE11" s="665"/>
      <c r="AF11" s="665"/>
      <c r="AG11" s="665"/>
      <c r="AH11" s="665"/>
      <c r="AI11" s="665"/>
      <c r="AJ11" s="665"/>
      <c r="AK11" s="666"/>
      <c r="AL11" s="667">
        <v>9.1</v>
      </c>
      <c r="AM11" s="668"/>
      <c r="AN11" s="668"/>
      <c r="AO11" s="693"/>
      <c r="AP11" s="661" t="s">
        <v>615</v>
      </c>
      <c r="AQ11" s="662"/>
      <c r="AR11" s="662"/>
      <c r="AS11" s="662"/>
      <c r="AT11" s="662"/>
      <c r="AU11" s="662"/>
      <c r="AV11" s="662"/>
      <c r="AW11" s="662"/>
      <c r="AX11" s="662"/>
      <c r="AY11" s="662"/>
      <c r="AZ11" s="662"/>
      <c r="BA11" s="662"/>
      <c r="BB11" s="662"/>
      <c r="BC11" s="662"/>
      <c r="BD11" s="662"/>
      <c r="BE11" s="662"/>
      <c r="BF11" s="663"/>
      <c r="BG11" s="664">
        <v>176173</v>
      </c>
      <c r="BH11" s="665"/>
      <c r="BI11" s="665"/>
      <c r="BJ11" s="665"/>
      <c r="BK11" s="665"/>
      <c r="BL11" s="665"/>
      <c r="BM11" s="665"/>
      <c r="BN11" s="666"/>
      <c r="BO11" s="691">
        <v>4</v>
      </c>
      <c r="BP11" s="691"/>
      <c r="BQ11" s="691"/>
      <c r="BR11" s="691"/>
      <c r="BS11" s="692">
        <v>49943</v>
      </c>
      <c r="BT11" s="692"/>
      <c r="BU11" s="692"/>
      <c r="BV11" s="692"/>
      <c r="BW11" s="692"/>
      <c r="BX11" s="692"/>
      <c r="BY11" s="692"/>
      <c r="BZ11" s="692"/>
      <c r="CA11" s="692"/>
      <c r="CB11" s="759"/>
      <c r="CD11" s="706" t="s">
        <v>237</v>
      </c>
      <c r="CE11" s="703"/>
      <c r="CF11" s="703"/>
      <c r="CG11" s="703"/>
      <c r="CH11" s="703"/>
      <c r="CI11" s="703"/>
      <c r="CJ11" s="703"/>
      <c r="CK11" s="703"/>
      <c r="CL11" s="703"/>
      <c r="CM11" s="703"/>
      <c r="CN11" s="703"/>
      <c r="CO11" s="703"/>
      <c r="CP11" s="703"/>
      <c r="CQ11" s="704"/>
      <c r="CR11" s="664">
        <v>782059</v>
      </c>
      <c r="CS11" s="665"/>
      <c r="CT11" s="665"/>
      <c r="CU11" s="665"/>
      <c r="CV11" s="665"/>
      <c r="CW11" s="665"/>
      <c r="CX11" s="665"/>
      <c r="CY11" s="666"/>
      <c r="CZ11" s="691">
        <v>4.3</v>
      </c>
      <c r="DA11" s="691"/>
      <c r="DB11" s="691"/>
      <c r="DC11" s="691"/>
      <c r="DD11" s="670">
        <v>531112</v>
      </c>
      <c r="DE11" s="665"/>
      <c r="DF11" s="665"/>
      <c r="DG11" s="665"/>
      <c r="DH11" s="665"/>
      <c r="DI11" s="665"/>
      <c r="DJ11" s="665"/>
      <c r="DK11" s="665"/>
      <c r="DL11" s="665"/>
      <c r="DM11" s="665"/>
      <c r="DN11" s="665"/>
      <c r="DO11" s="665"/>
      <c r="DP11" s="666"/>
      <c r="DQ11" s="670">
        <v>169420</v>
      </c>
      <c r="DR11" s="665"/>
      <c r="DS11" s="665"/>
      <c r="DT11" s="665"/>
      <c r="DU11" s="665"/>
      <c r="DV11" s="665"/>
      <c r="DW11" s="665"/>
      <c r="DX11" s="665"/>
      <c r="DY11" s="665"/>
      <c r="DZ11" s="665"/>
      <c r="EA11" s="665"/>
      <c r="EB11" s="665"/>
      <c r="EC11" s="705"/>
    </row>
    <row r="12" spans="2:143" ht="11.25" customHeight="1" x14ac:dyDescent="0.2">
      <c r="B12" s="661" t="s">
        <v>238</v>
      </c>
      <c r="C12" s="662"/>
      <c r="D12" s="662"/>
      <c r="E12" s="662"/>
      <c r="F12" s="662"/>
      <c r="G12" s="662"/>
      <c r="H12" s="662"/>
      <c r="I12" s="662"/>
      <c r="J12" s="662"/>
      <c r="K12" s="662"/>
      <c r="L12" s="662"/>
      <c r="M12" s="662"/>
      <c r="N12" s="662"/>
      <c r="O12" s="662"/>
      <c r="P12" s="662"/>
      <c r="Q12" s="663"/>
      <c r="R12" s="664" t="s">
        <v>551</v>
      </c>
      <c r="S12" s="665"/>
      <c r="T12" s="665"/>
      <c r="U12" s="665"/>
      <c r="V12" s="665"/>
      <c r="W12" s="665"/>
      <c r="X12" s="665"/>
      <c r="Y12" s="666"/>
      <c r="Z12" s="691" t="s">
        <v>551</v>
      </c>
      <c r="AA12" s="691"/>
      <c r="AB12" s="691"/>
      <c r="AC12" s="691"/>
      <c r="AD12" s="692" t="s">
        <v>551</v>
      </c>
      <c r="AE12" s="692"/>
      <c r="AF12" s="692"/>
      <c r="AG12" s="692"/>
      <c r="AH12" s="692"/>
      <c r="AI12" s="692"/>
      <c r="AJ12" s="692"/>
      <c r="AK12" s="692"/>
      <c r="AL12" s="667" t="s">
        <v>551</v>
      </c>
      <c r="AM12" s="668"/>
      <c r="AN12" s="668"/>
      <c r="AO12" s="693"/>
      <c r="AP12" s="661" t="s">
        <v>614</v>
      </c>
      <c r="AQ12" s="662"/>
      <c r="AR12" s="662"/>
      <c r="AS12" s="662"/>
      <c r="AT12" s="662"/>
      <c r="AU12" s="662"/>
      <c r="AV12" s="662"/>
      <c r="AW12" s="662"/>
      <c r="AX12" s="662"/>
      <c r="AY12" s="662"/>
      <c r="AZ12" s="662"/>
      <c r="BA12" s="662"/>
      <c r="BB12" s="662"/>
      <c r="BC12" s="662"/>
      <c r="BD12" s="662"/>
      <c r="BE12" s="662"/>
      <c r="BF12" s="663"/>
      <c r="BG12" s="664">
        <v>2066845</v>
      </c>
      <c r="BH12" s="665"/>
      <c r="BI12" s="665"/>
      <c r="BJ12" s="665"/>
      <c r="BK12" s="665"/>
      <c r="BL12" s="665"/>
      <c r="BM12" s="665"/>
      <c r="BN12" s="666"/>
      <c r="BO12" s="691">
        <v>46.5</v>
      </c>
      <c r="BP12" s="691"/>
      <c r="BQ12" s="691"/>
      <c r="BR12" s="691"/>
      <c r="BS12" s="692" t="s">
        <v>551</v>
      </c>
      <c r="BT12" s="692"/>
      <c r="BU12" s="692"/>
      <c r="BV12" s="692"/>
      <c r="BW12" s="692"/>
      <c r="BX12" s="692"/>
      <c r="BY12" s="692"/>
      <c r="BZ12" s="692"/>
      <c r="CA12" s="692"/>
      <c r="CB12" s="759"/>
      <c r="CD12" s="706" t="s">
        <v>239</v>
      </c>
      <c r="CE12" s="703"/>
      <c r="CF12" s="703"/>
      <c r="CG12" s="703"/>
      <c r="CH12" s="703"/>
      <c r="CI12" s="703"/>
      <c r="CJ12" s="703"/>
      <c r="CK12" s="703"/>
      <c r="CL12" s="703"/>
      <c r="CM12" s="703"/>
      <c r="CN12" s="703"/>
      <c r="CO12" s="703"/>
      <c r="CP12" s="703"/>
      <c r="CQ12" s="704"/>
      <c r="CR12" s="664">
        <v>354740</v>
      </c>
      <c r="CS12" s="665"/>
      <c r="CT12" s="665"/>
      <c r="CU12" s="665"/>
      <c r="CV12" s="665"/>
      <c r="CW12" s="665"/>
      <c r="CX12" s="665"/>
      <c r="CY12" s="666"/>
      <c r="CZ12" s="691">
        <v>2</v>
      </c>
      <c r="DA12" s="691"/>
      <c r="DB12" s="691"/>
      <c r="DC12" s="691"/>
      <c r="DD12" s="670" t="s">
        <v>551</v>
      </c>
      <c r="DE12" s="665"/>
      <c r="DF12" s="665"/>
      <c r="DG12" s="665"/>
      <c r="DH12" s="665"/>
      <c r="DI12" s="665"/>
      <c r="DJ12" s="665"/>
      <c r="DK12" s="665"/>
      <c r="DL12" s="665"/>
      <c r="DM12" s="665"/>
      <c r="DN12" s="665"/>
      <c r="DO12" s="665"/>
      <c r="DP12" s="666"/>
      <c r="DQ12" s="670">
        <v>142317</v>
      </c>
      <c r="DR12" s="665"/>
      <c r="DS12" s="665"/>
      <c r="DT12" s="665"/>
      <c r="DU12" s="665"/>
      <c r="DV12" s="665"/>
      <c r="DW12" s="665"/>
      <c r="DX12" s="665"/>
      <c r="DY12" s="665"/>
      <c r="DZ12" s="665"/>
      <c r="EA12" s="665"/>
      <c r="EB12" s="665"/>
      <c r="EC12" s="705"/>
    </row>
    <row r="13" spans="2:143" ht="11.25" customHeight="1" x14ac:dyDescent="0.2">
      <c r="B13" s="661" t="s">
        <v>240</v>
      </c>
      <c r="C13" s="662"/>
      <c r="D13" s="662"/>
      <c r="E13" s="662"/>
      <c r="F13" s="662"/>
      <c r="G13" s="662"/>
      <c r="H13" s="662"/>
      <c r="I13" s="662"/>
      <c r="J13" s="662"/>
      <c r="K13" s="662"/>
      <c r="L13" s="662"/>
      <c r="M13" s="662"/>
      <c r="N13" s="662"/>
      <c r="O13" s="662"/>
      <c r="P13" s="662"/>
      <c r="Q13" s="663"/>
      <c r="R13" s="664" t="s">
        <v>551</v>
      </c>
      <c r="S13" s="665"/>
      <c r="T13" s="665"/>
      <c r="U13" s="665"/>
      <c r="V13" s="665"/>
      <c r="W13" s="665"/>
      <c r="X13" s="665"/>
      <c r="Y13" s="666"/>
      <c r="Z13" s="691" t="s">
        <v>551</v>
      </c>
      <c r="AA13" s="691"/>
      <c r="AB13" s="691"/>
      <c r="AC13" s="691"/>
      <c r="AD13" s="692" t="s">
        <v>589</v>
      </c>
      <c r="AE13" s="692"/>
      <c r="AF13" s="692"/>
      <c r="AG13" s="692"/>
      <c r="AH13" s="692"/>
      <c r="AI13" s="692"/>
      <c r="AJ13" s="692"/>
      <c r="AK13" s="692"/>
      <c r="AL13" s="667" t="s">
        <v>567</v>
      </c>
      <c r="AM13" s="668"/>
      <c r="AN13" s="668"/>
      <c r="AO13" s="693"/>
      <c r="AP13" s="661" t="s">
        <v>613</v>
      </c>
      <c r="AQ13" s="662"/>
      <c r="AR13" s="662"/>
      <c r="AS13" s="662"/>
      <c r="AT13" s="662"/>
      <c r="AU13" s="662"/>
      <c r="AV13" s="662"/>
      <c r="AW13" s="662"/>
      <c r="AX13" s="662"/>
      <c r="AY13" s="662"/>
      <c r="AZ13" s="662"/>
      <c r="BA13" s="662"/>
      <c r="BB13" s="662"/>
      <c r="BC13" s="662"/>
      <c r="BD13" s="662"/>
      <c r="BE13" s="662"/>
      <c r="BF13" s="663"/>
      <c r="BG13" s="664">
        <v>2052239</v>
      </c>
      <c r="BH13" s="665"/>
      <c r="BI13" s="665"/>
      <c r="BJ13" s="665"/>
      <c r="BK13" s="665"/>
      <c r="BL13" s="665"/>
      <c r="BM13" s="665"/>
      <c r="BN13" s="666"/>
      <c r="BO13" s="691">
        <v>46.1</v>
      </c>
      <c r="BP13" s="691"/>
      <c r="BQ13" s="691"/>
      <c r="BR13" s="691"/>
      <c r="BS13" s="692" t="s">
        <v>567</v>
      </c>
      <c r="BT13" s="692"/>
      <c r="BU13" s="692"/>
      <c r="BV13" s="692"/>
      <c r="BW13" s="692"/>
      <c r="BX13" s="692"/>
      <c r="BY13" s="692"/>
      <c r="BZ13" s="692"/>
      <c r="CA13" s="692"/>
      <c r="CB13" s="759"/>
      <c r="CD13" s="706" t="s">
        <v>241</v>
      </c>
      <c r="CE13" s="703"/>
      <c r="CF13" s="703"/>
      <c r="CG13" s="703"/>
      <c r="CH13" s="703"/>
      <c r="CI13" s="703"/>
      <c r="CJ13" s="703"/>
      <c r="CK13" s="703"/>
      <c r="CL13" s="703"/>
      <c r="CM13" s="703"/>
      <c r="CN13" s="703"/>
      <c r="CO13" s="703"/>
      <c r="CP13" s="703"/>
      <c r="CQ13" s="704"/>
      <c r="CR13" s="664">
        <v>1567707</v>
      </c>
      <c r="CS13" s="665"/>
      <c r="CT13" s="665"/>
      <c r="CU13" s="665"/>
      <c r="CV13" s="665"/>
      <c r="CW13" s="665"/>
      <c r="CX13" s="665"/>
      <c r="CY13" s="666"/>
      <c r="CZ13" s="691">
        <v>8.6999999999999993</v>
      </c>
      <c r="DA13" s="691"/>
      <c r="DB13" s="691"/>
      <c r="DC13" s="691"/>
      <c r="DD13" s="670">
        <v>857469</v>
      </c>
      <c r="DE13" s="665"/>
      <c r="DF13" s="665"/>
      <c r="DG13" s="665"/>
      <c r="DH13" s="665"/>
      <c r="DI13" s="665"/>
      <c r="DJ13" s="665"/>
      <c r="DK13" s="665"/>
      <c r="DL13" s="665"/>
      <c r="DM13" s="665"/>
      <c r="DN13" s="665"/>
      <c r="DO13" s="665"/>
      <c r="DP13" s="666"/>
      <c r="DQ13" s="670">
        <v>721772</v>
      </c>
      <c r="DR13" s="665"/>
      <c r="DS13" s="665"/>
      <c r="DT13" s="665"/>
      <c r="DU13" s="665"/>
      <c r="DV13" s="665"/>
      <c r="DW13" s="665"/>
      <c r="DX13" s="665"/>
      <c r="DY13" s="665"/>
      <c r="DZ13" s="665"/>
      <c r="EA13" s="665"/>
      <c r="EB13" s="665"/>
      <c r="EC13" s="705"/>
    </row>
    <row r="14" spans="2:143" ht="11.25" customHeight="1" x14ac:dyDescent="0.2">
      <c r="B14" s="661" t="s">
        <v>242</v>
      </c>
      <c r="C14" s="662"/>
      <c r="D14" s="662"/>
      <c r="E14" s="662"/>
      <c r="F14" s="662"/>
      <c r="G14" s="662"/>
      <c r="H14" s="662"/>
      <c r="I14" s="662"/>
      <c r="J14" s="662"/>
      <c r="K14" s="662"/>
      <c r="L14" s="662"/>
      <c r="M14" s="662"/>
      <c r="N14" s="662"/>
      <c r="O14" s="662"/>
      <c r="P14" s="662"/>
      <c r="Q14" s="663"/>
      <c r="R14" s="664" t="s">
        <v>551</v>
      </c>
      <c r="S14" s="665"/>
      <c r="T14" s="665"/>
      <c r="U14" s="665"/>
      <c r="V14" s="665"/>
      <c r="W14" s="665"/>
      <c r="X14" s="665"/>
      <c r="Y14" s="666"/>
      <c r="Z14" s="691" t="s">
        <v>605</v>
      </c>
      <c r="AA14" s="691"/>
      <c r="AB14" s="691"/>
      <c r="AC14" s="691"/>
      <c r="AD14" s="692" t="s">
        <v>127</v>
      </c>
      <c r="AE14" s="692"/>
      <c r="AF14" s="692"/>
      <c r="AG14" s="692"/>
      <c r="AH14" s="692"/>
      <c r="AI14" s="692"/>
      <c r="AJ14" s="692"/>
      <c r="AK14" s="692"/>
      <c r="AL14" s="667" t="s">
        <v>551</v>
      </c>
      <c r="AM14" s="668"/>
      <c r="AN14" s="668"/>
      <c r="AO14" s="693"/>
      <c r="AP14" s="661" t="s">
        <v>612</v>
      </c>
      <c r="AQ14" s="662"/>
      <c r="AR14" s="662"/>
      <c r="AS14" s="662"/>
      <c r="AT14" s="662"/>
      <c r="AU14" s="662"/>
      <c r="AV14" s="662"/>
      <c r="AW14" s="662"/>
      <c r="AX14" s="662"/>
      <c r="AY14" s="662"/>
      <c r="AZ14" s="662"/>
      <c r="BA14" s="662"/>
      <c r="BB14" s="662"/>
      <c r="BC14" s="662"/>
      <c r="BD14" s="662"/>
      <c r="BE14" s="662"/>
      <c r="BF14" s="663"/>
      <c r="BG14" s="664">
        <v>145779</v>
      </c>
      <c r="BH14" s="665"/>
      <c r="BI14" s="665"/>
      <c r="BJ14" s="665"/>
      <c r="BK14" s="665"/>
      <c r="BL14" s="665"/>
      <c r="BM14" s="665"/>
      <c r="BN14" s="666"/>
      <c r="BO14" s="691">
        <v>3.3</v>
      </c>
      <c r="BP14" s="691"/>
      <c r="BQ14" s="691"/>
      <c r="BR14" s="691"/>
      <c r="BS14" s="692">
        <v>7134</v>
      </c>
      <c r="BT14" s="692"/>
      <c r="BU14" s="692"/>
      <c r="BV14" s="692"/>
      <c r="BW14" s="692"/>
      <c r="BX14" s="692"/>
      <c r="BY14" s="692"/>
      <c r="BZ14" s="692"/>
      <c r="CA14" s="692"/>
      <c r="CB14" s="759"/>
      <c r="CD14" s="706" t="s">
        <v>243</v>
      </c>
      <c r="CE14" s="703"/>
      <c r="CF14" s="703"/>
      <c r="CG14" s="703"/>
      <c r="CH14" s="703"/>
      <c r="CI14" s="703"/>
      <c r="CJ14" s="703"/>
      <c r="CK14" s="703"/>
      <c r="CL14" s="703"/>
      <c r="CM14" s="703"/>
      <c r="CN14" s="703"/>
      <c r="CO14" s="703"/>
      <c r="CP14" s="703"/>
      <c r="CQ14" s="704"/>
      <c r="CR14" s="664">
        <v>495530</v>
      </c>
      <c r="CS14" s="665"/>
      <c r="CT14" s="665"/>
      <c r="CU14" s="665"/>
      <c r="CV14" s="665"/>
      <c r="CW14" s="665"/>
      <c r="CX14" s="665"/>
      <c r="CY14" s="666"/>
      <c r="CZ14" s="691">
        <v>2.7</v>
      </c>
      <c r="DA14" s="691"/>
      <c r="DB14" s="691"/>
      <c r="DC14" s="691"/>
      <c r="DD14" s="670">
        <v>62122</v>
      </c>
      <c r="DE14" s="665"/>
      <c r="DF14" s="665"/>
      <c r="DG14" s="665"/>
      <c r="DH14" s="665"/>
      <c r="DI14" s="665"/>
      <c r="DJ14" s="665"/>
      <c r="DK14" s="665"/>
      <c r="DL14" s="665"/>
      <c r="DM14" s="665"/>
      <c r="DN14" s="665"/>
      <c r="DO14" s="665"/>
      <c r="DP14" s="666"/>
      <c r="DQ14" s="670">
        <v>432474</v>
      </c>
      <c r="DR14" s="665"/>
      <c r="DS14" s="665"/>
      <c r="DT14" s="665"/>
      <c r="DU14" s="665"/>
      <c r="DV14" s="665"/>
      <c r="DW14" s="665"/>
      <c r="DX14" s="665"/>
      <c r="DY14" s="665"/>
      <c r="DZ14" s="665"/>
      <c r="EA14" s="665"/>
      <c r="EB14" s="665"/>
      <c r="EC14" s="705"/>
    </row>
    <row r="15" spans="2:143" ht="11.25" customHeight="1" x14ac:dyDescent="0.2">
      <c r="B15" s="661" t="s">
        <v>244</v>
      </c>
      <c r="C15" s="662"/>
      <c r="D15" s="662"/>
      <c r="E15" s="662"/>
      <c r="F15" s="662"/>
      <c r="G15" s="662"/>
      <c r="H15" s="662"/>
      <c r="I15" s="662"/>
      <c r="J15" s="662"/>
      <c r="K15" s="662"/>
      <c r="L15" s="662"/>
      <c r="M15" s="662"/>
      <c r="N15" s="662"/>
      <c r="O15" s="662"/>
      <c r="P15" s="662"/>
      <c r="Q15" s="663"/>
      <c r="R15" s="664" t="s">
        <v>551</v>
      </c>
      <c r="S15" s="665"/>
      <c r="T15" s="665"/>
      <c r="U15" s="665"/>
      <c r="V15" s="665"/>
      <c r="W15" s="665"/>
      <c r="X15" s="665"/>
      <c r="Y15" s="666"/>
      <c r="Z15" s="691" t="s">
        <v>567</v>
      </c>
      <c r="AA15" s="691"/>
      <c r="AB15" s="691"/>
      <c r="AC15" s="691"/>
      <c r="AD15" s="692" t="s">
        <v>127</v>
      </c>
      <c r="AE15" s="692"/>
      <c r="AF15" s="692"/>
      <c r="AG15" s="692"/>
      <c r="AH15" s="692"/>
      <c r="AI15" s="692"/>
      <c r="AJ15" s="692"/>
      <c r="AK15" s="692"/>
      <c r="AL15" s="667" t="s">
        <v>567</v>
      </c>
      <c r="AM15" s="668"/>
      <c r="AN15" s="668"/>
      <c r="AO15" s="693"/>
      <c r="AP15" s="661" t="s">
        <v>611</v>
      </c>
      <c r="AQ15" s="662"/>
      <c r="AR15" s="662"/>
      <c r="AS15" s="662"/>
      <c r="AT15" s="662"/>
      <c r="AU15" s="662"/>
      <c r="AV15" s="662"/>
      <c r="AW15" s="662"/>
      <c r="AX15" s="662"/>
      <c r="AY15" s="662"/>
      <c r="AZ15" s="662"/>
      <c r="BA15" s="662"/>
      <c r="BB15" s="662"/>
      <c r="BC15" s="662"/>
      <c r="BD15" s="662"/>
      <c r="BE15" s="662"/>
      <c r="BF15" s="663"/>
      <c r="BG15" s="664">
        <v>324115</v>
      </c>
      <c r="BH15" s="665"/>
      <c r="BI15" s="665"/>
      <c r="BJ15" s="665"/>
      <c r="BK15" s="665"/>
      <c r="BL15" s="665"/>
      <c r="BM15" s="665"/>
      <c r="BN15" s="666"/>
      <c r="BO15" s="691">
        <v>7.3</v>
      </c>
      <c r="BP15" s="691"/>
      <c r="BQ15" s="691"/>
      <c r="BR15" s="691"/>
      <c r="BS15" s="692" t="s">
        <v>605</v>
      </c>
      <c r="BT15" s="692"/>
      <c r="BU15" s="692"/>
      <c r="BV15" s="692"/>
      <c r="BW15" s="692"/>
      <c r="BX15" s="692"/>
      <c r="BY15" s="692"/>
      <c r="BZ15" s="692"/>
      <c r="CA15" s="692"/>
      <c r="CB15" s="759"/>
      <c r="CD15" s="706" t="s">
        <v>245</v>
      </c>
      <c r="CE15" s="703"/>
      <c r="CF15" s="703"/>
      <c r="CG15" s="703"/>
      <c r="CH15" s="703"/>
      <c r="CI15" s="703"/>
      <c r="CJ15" s="703"/>
      <c r="CK15" s="703"/>
      <c r="CL15" s="703"/>
      <c r="CM15" s="703"/>
      <c r="CN15" s="703"/>
      <c r="CO15" s="703"/>
      <c r="CP15" s="703"/>
      <c r="CQ15" s="704"/>
      <c r="CR15" s="664">
        <v>1217008</v>
      </c>
      <c r="CS15" s="665"/>
      <c r="CT15" s="665"/>
      <c r="CU15" s="665"/>
      <c r="CV15" s="665"/>
      <c r="CW15" s="665"/>
      <c r="CX15" s="665"/>
      <c r="CY15" s="666"/>
      <c r="CZ15" s="691">
        <v>6.7</v>
      </c>
      <c r="DA15" s="691"/>
      <c r="DB15" s="691"/>
      <c r="DC15" s="691"/>
      <c r="DD15" s="670">
        <v>141679</v>
      </c>
      <c r="DE15" s="665"/>
      <c r="DF15" s="665"/>
      <c r="DG15" s="665"/>
      <c r="DH15" s="665"/>
      <c r="DI15" s="665"/>
      <c r="DJ15" s="665"/>
      <c r="DK15" s="665"/>
      <c r="DL15" s="665"/>
      <c r="DM15" s="665"/>
      <c r="DN15" s="665"/>
      <c r="DO15" s="665"/>
      <c r="DP15" s="666"/>
      <c r="DQ15" s="670">
        <v>1050519</v>
      </c>
      <c r="DR15" s="665"/>
      <c r="DS15" s="665"/>
      <c r="DT15" s="665"/>
      <c r="DU15" s="665"/>
      <c r="DV15" s="665"/>
      <c r="DW15" s="665"/>
      <c r="DX15" s="665"/>
      <c r="DY15" s="665"/>
      <c r="DZ15" s="665"/>
      <c r="EA15" s="665"/>
      <c r="EB15" s="665"/>
      <c r="EC15" s="705"/>
    </row>
    <row r="16" spans="2:143" ht="11.25" customHeight="1" x14ac:dyDescent="0.2">
      <c r="B16" s="661" t="s">
        <v>610</v>
      </c>
      <c r="C16" s="662"/>
      <c r="D16" s="662"/>
      <c r="E16" s="662"/>
      <c r="F16" s="662"/>
      <c r="G16" s="662"/>
      <c r="H16" s="662"/>
      <c r="I16" s="662"/>
      <c r="J16" s="662"/>
      <c r="K16" s="662"/>
      <c r="L16" s="662"/>
      <c r="M16" s="662"/>
      <c r="N16" s="662"/>
      <c r="O16" s="662"/>
      <c r="P16" s="662"/>
      <c r="Q16" s="663"/>
      <c r="R16" s="664">
        <v>5860</v>
      </c>
      <c r="S16" s="665"/>
      <c r="T16" s="665"/>
      <c r="U16" s="665"/>
      <c r="V16" s="665"/>
      <c r="W16" s="665"/>
      <c r="X16" s="665"/>
      <c r="Y16" s="666"/>
      <c r="Z16" s="691">
        <v>0</v>
      </c>
      <c r="AA16" s="691"/>
      <c r="AB16" s="691"/>
      <c r="AC16" s="691"/>
      <c r="AD16" s="692">
        <v>5860</v>
      </c>
      <c r="AE16" s="692"/>
      <c r="AF16" s="692"/>
      <c r="AG16" s="692"/>
      <c r="AH16" s="692"/>
      <c r="AI16" s="692"/>
      <c r="AJ16" s="692"/>
      <c r="AK16" s="692"/>
      <c r="AL16" s="667">
        <v>0.1</v>
      </c>
      <c r="AM16" s="668"/>
      <c r="AN16" s="668"/>
      <c r="AO16" s="693"/>
      <c r="AP16" s="661" t="s">
        <v>609</v>
      </c>
      <c r="AQ16" s="662"/>
      <c r="AR16" s="662"/>
      <c r="AS16" s="662"/>
      <c r="AT16" s="662"/>
      <c r="AU16" s="662"/>
      <c r="AV16" s="662"/>
      <c r="AW16" s="662"/>
      <c r="AX16" s="662"/>
      <c r="AY16" s="662"/>
      <c r="AZ16" s="662"/>
      <c r="BA16" s="662"/>
      <c r="BB16" s="662"/>
      <c r="BC16" s="662"/>
      <c r="BD16" s="662"/>
      <c r="BE16" s="662"/>
      <c r="BF16" s="663"/>
      <c r="BG16" s="664" t="s">
        <v>608</v>
      </c>
      <c r="BH16" s="665"/>
      <c r="BI16" s="665"/>
      <c r="BJ16" s="665"/>
      <c r="BK16" s="665"/>
      <c r="BL16" s="665"/>
      <c r="BM16" s="665"/>
      <c r="BN16" s="666"/>
      <c r="BO16" s="691" t="s">
        <v>551</v>
      </c>
      <c r="BP16" s="691"/>
      <c r="BQ16" s="691"/>
      <c r="BR16" s="691"/>
      <c r="BS16" s="692" t="s">
        <v>551</v>
      </c>
      <c r="BT16" s="692"/>
      <c r="BU16" s="692"/>
      <c r="BV16" s="692"/>
      <c r="BW16" s="692"/>
      <c r="BX16" s="692"/>
      <c r="BY16" s="692"/>
      <c r="BZ16" s="692"/>
      <c r="CA16" s="692"/>
      <c r="CB16" s="759"/>
      <c r="CD16" s="706" t="s">
        <v>246</v>
      </c>
      <c r="CE16" s="703"/>
      <c r="CF16" s="703"/>
      <c r="CG16" s="703"/>
      <c r="CH16" s="703"/>
      <c r="CI16" s="703"/>
      <c r="CJ16" s="703"/>
      <c r="CK16" s="703"/>
      <c r="CL16" s="703"/>
      <c r="CM16" s="703"/>
      <c r="CN16" s="703"/>
      <c r="CO16" s="703"/>
      <c r="CP16" s="703"/>
      <c r="CQ16" s="704"/>
      <c r="CR16" s="664" t="s">
        <v>551</v>
      </c>
      <c r="CS16" s="665"/>
      <c r="CT16" s="665"/>
      <c r="CU16" s="665"/>
      <c r="CV16" s="665"/>
      <c r="CW16" s="665"/>
      <c r="CX16" s="665"/>
      <c r="CY16" s="666"/>
      <c r="CZ16" s="691" t="s">
        <v>551</v>
      </c>
      <c r="DA16" s="691"/>
      <c r="DB16" s="691"/>
      <c r="DC16" s="691"/>
      <c r="DD16" s="670" t="s">
        <v>551</v>
      </c>
      <c r="DE16" s="665"/>
      <c r="DF16" s="665"/>
      <c r="DG16" s="665"/>
      <c r="DH16" s="665"/>
      <c r="DI16" s="665"/>
      <c r="DJ16" s="665"/>
      <c r="DK16" s="665"/>
      <c r="DL16" s="665"/>
      <c r="DM16" s="665"/>
      <c r="DN16" s="665"/>
      <c r="DO16" s="665"/>
      <c r="DP16" s="666"/>
      <c r="DQ16" s="670" t="s">
        <v>551</v>
      </c>
      <c r="DR16" s="665"/>
      <c r="DS16" s="665"/>
      <c r="DT16" s="665"/>
      <c r="DU16" s="665"/>
      <c r="DV16" s="665"/>
      <c r="DW16" s="665"/>
      <c r="DX16" s="665"/>
      <c r="DY16" s="665"/>
      <c r="DZ16" s="665"/>
      <c r="EA16" s="665"/>
      <c r="EB16" s="665"/>
      <c r="EC16" s="705"/>
    </row>
    <row r="17" spans="2:133" ht="11.25" customHeight="1" x14ac:dyDescent="0.2">
      <c r="B17" s="661" t="s">
        <v>607</v>
      </c>
      <c r="C17" s="662"/>
      <c r="D17" s="662"/>
      <c r="E17" s="662"/>
      <c r="F17" s="662"/>
      <c r="G17" s="662"/>
      <c r="H17" s="662"/>
      <c r="I17" s="662"/>
      <c r="J17" s="662"/>
      <c r="K17" s="662"/>
      <c r="L17" s="662"/>
      <c r="M17" s="662"/>
      <c r="N17" s="662"/>
      <c r="O17" s="662"/>
      <c r="P17" s="662"/>
      <c r="Q17" s="663"/>
      <c r="R17" s="664">
        <v>56603</v>
      </c>
      <c r="S17" s="665"/>
      <c r="T17" s="665"/>
      <c r="U17" s="665"/>
      <c r="V17" s="665"/>
      <c r="W17" s="665"/>
      <c r="X17" s="665"/>
      <c r="Y17" s="666"/>
      <c r="Z17" s="691">
        <v>0.3</v>
      </c>
      <c r="AA17" s="691"/>
      <c r="AB17" s="691"/>
      <c r="AC17" s="691"/>
      <c r="AD17" s="692">
        <v>56603</v>
      </c>
      <c r="AE17" s="692"/>
      <c r="AF17" s="692"/>
      <c r="AG17" s="692"/>
      <c r="AH17" s="692"/>
      <c r="AI17" s="692"/>
      <c r="AJ17" s="692"/>
      <c r="AK17" s="692"/>
      <c r="AL17" s="667">
        <v>0.6</v>
      </c>
      <c r="AM17" s="668"/>
      <c r="AN17" s="668"/>
      <c r="AO17" s="693"/>
      <c r="AP17" s="661" t="s">
        <v>247</v>
      </c>
      <c r="AQ17" s="662"/>
      <c r="AR17" s="662"/>
      <c r="AS17" s="662"/>
      <c r="AT17" s="662"/>
      <c r="AU17" s="662"/>
      <c r="AV17" s="662"/>
      <c r="AW17" s="662"/>
      <c r="AX17" s="662"/>
      <c r="AY17" s="662"/>
      <c r="AZ17" s="662"/>
      <c r="BA17" s="662"/>
      <c r="BB17" s="662"/>
      <c r="BC17" s="662"/>
      <c r="BD17" s="662"/>
      <c r="BE17" s="662"/>
      <c r="BF17" s="663"/>
      <c r="BG17" s="664" t="s">
        <v>602</v>
      </c>
      <c r="BH17" s="665"/>
      <c r="BI17" s="665"/>
      <c r="BJ17" s="665"/>
      <c r="BK17" s="665"/>
      <c r="BL17" s="665"/>
      <c r="BM17" s="665"/>
      <c r="BN17" s="666"/>
      <c r="BO17" s="691" t="s">
        <v>551</v>
      </c>
      <c r="BP17" s="691"/>
      <c r="BQ17" s="691"/>
      <c r="BR17" s="691"/>
      <c r="BS17" s="692" t="s">
        <v>551</v>
      </c>
      <c r="BT17" s="692"/>
      <c r="BU17" s="692"/>
      <c r="BV17" s="692"/>
      <c r="BW17" s="692"/>
      <c r="BX17" s="692"/>
      <c r="BY17" s="692"/>
      <c r="BZ17" s="692"/>
      <c r="CA17" s="692"/>
      <c r="CB17" s="759"/>
      <c r="CD17" s="706" t="s">
        <v>248</v>
      </c>
      <c r="CE17" s="703"/>
      <c r="CF17" s="703"/>
      <c r="CG17" s="703"/>
      <c r="CH17" s="703"/>
      <c r="CI17" s="703"/>
      <c r="CJ17" s="703"/>
      <c r="CK17" s="703"/>
      <c r="CL17" s="703"/>
      <c r="CM17" s="703"/>
      <c r="CN17" s="703"/>
      <c r="CO17" s="703"/>
      <c r="CP17" s="703"/>
      <c r="CQ17" s="704"/>
      <c r="CR17" s="664">
        <v>1801823</v>
      </c>
      <c r="CS17" s="665"/>
      <c r="CT17" s="665"/>
      <c r="CU17" s="665"/>
      <c r="CV17" s="665"/>
      <c r="CW17" s="665"/>
      <c r="CX17" s="665"/>
      <c r="CY17" s="666"/>
      <c r="CZ17" s="691">
        <v>10</v>
      </c>
      <c r="DA17" s="691"/>
      <c r="DB17" s="691"/>
      <c r="DC17" s="691"/>
      <c r="DD17" s="670" t="s">
        <v>551</v>
      </c>
      <c r="DE17" s="665"/>
      <c r="DF17" s="665"/>
      <c r="DG17" s="665"/>
      <c r="DH17" s="665"/>
      <c r="DI17" s="665"/>
      <c r="DJ17" s="665"/>
      <c r="DK17" s="665"/>
      <c r="DL17" s="665"/>
      <c r="DM17" s="665"/>
      <c r="DN17" s="665"/>
      <c r="DO17" s="665"/>
      <c r="DP17" s="666"/>
      <c r="DQ17" s="670">
        <v>1719866</v>
      </c>
      <c r="DR17" s="665"/>
      <c r="DS17" s="665"/>
      <c r="DT17" s="665"/>
      <c r="DU17" s="665"/>
      <c r="DV17" s="665"/>
      <c r="DW17" s="665"/>
      <c r="DX17" s="665"/>
      <c r="DY17" s="665"/>
      <c r="DZ17" s="665"/>
      <c r="EA17" s="665"/>
      <c r="EB17" s="665"/>
      <c r="EC17" s="705"/>
    </row>
    <row r="18" spans="2:133" ht="11.25" customHeight="1" x14ac:dyDescent="0.2">
      <c r="B18" s="661" t="s">
        <v>249</v>
      </c>
      <c r="C18" s="662"/>
      <c r="D18" s="662"/>
      <c r="E18" s="662"/>
      <c r="F18" s="662"/>
      <c r="G18" s="662"/>
      <c r="H18" s="662"/>
      <c r="I18" s="662"/>
      <c r="J18" s="662"/>
      <c r="K18" s="662"/>
      <c r="L18" s="662"/>
      <c r="M18" s="662"/>
      <c r="N18" s="662"/>
      <c r="O18" s="662"/>
      <c r="P18" s="662"/>
      <c r="Q18" s="663"/>
      <c r="R18" s="664">
        <v>45041</v>
      </c>
      <c r="S18" s="665"/>
      <c r="T18" s="665"/>
      <c r="U18" s="665"/>
      <c r="V18" s="665"/>
      <c r="W18" s="665"/>
      <c r="X18" s="665"/>
      <c r="Y18" s="666"/>
      <c r="Z18" s="691">
        <v>0.2</v>
      </c>
      <c r="AA18" s="691"/>
      <c r="AB18" s="691"/>
      <c r="AC18" s="691"/>
      <c r="AD18" s="692">
        <v>45041</v>
      </c>
      <c r="AE18" s="692"/>
      <c r="AF18" s="692"/>
      <c r="AG18" s="692"/>
      <c r="AH18" s="692"/>
      <c r="AI18" s="692"/>
      <c r="AJ18" s="692"/>
      <c r="AK18" s="692"/>
      <c r="AL18" s="667">
        <v>0.5</v>
      </c>
      <c r="AM18" s="668"/>
      <c r="AN18" s="668"/>
      <c r="AO18" s="693"/>
      <c r="AP18" s="661" t="s">
        <v>606</v>
      </c>
      <c r="AQ18" s="662"/>
      <c r="AR18" s="662"/>
      <c r="AS18" s="662"/>
      <c r="AT18" s="662"/>
      <c r="AU18" s="662"/>
      <c r="AV18" s="662"/>
      <c r="AW18" s="662"/>
      <c r="AX18" s="662"/>
      <c r="AY18" s="662"/>
      <c r="AZ18" s="662"/>
      <c r="BA18" s="662"/>
      <c r="BB18" s="662"/>
      <c r="BC18" s="662"/>
      <c r="BD18" s="662"/>
      <c r="BE18" s="662"/>
      <c r="BF18" s="663"/>
      <c r="BG18" s="664" t="s">
        <v>589</v>
      </c>
      <c r="BH18" s="665"/>
      <c r="BI18" s="665"/>
      <c r="BJ18" s="665"/>
      <c r="BK18" s="665"/>
      <c r="BL18" s="665"/>
      <c r="BM18" s="665"/>
      <c r="BN18" s="666"/>
      <c r="BO18" s="691" t="s">
        <v>551</v>
      </c>
      <c r="BP18" s="691"/>
      <c r="BQ18" s="691"/>
      <c r="BR18" s="691"/>
      <c r="BS18" s="692" t="s">
        <v>605</v>
      </c>
      <c r="BT18" s="692"/>
      <c r="BU18" s="692"/>
      <c r="BV18" s="692"/>
      <c r="BW18" s="692"/>
      <c r="BX18" s="692"/>
      <c r="BY18" s="692"/>
      <c r="BZ18" s="692"/>
      <c r="CA18" s="692"/>
      <c r="CB18" s="759"/>
      <c r="CD18" s="706" t="s">
        <v>250</v>
      </c>
      <c r="CE18" s="703"/>
      <c r="CF18" s="703"/>
      <c r="CG18" s="703"/>
      <c r="CH18" s="703"/>
      <c r="CI18" s="703"/>
      <c r="CJ18" s="703"/>
      <c r="CK18" s="703"/>
      <c r="CL18" s="703"/>
      <c r="CM18" s="703"/>
      <c r="CN18" s="703"/>
      <c r="CO18" s="703"/>
      <c r="CP18" s="703"/>
      <c r="CQ18" s="704"/>
      <c r="CR18" s="664" t="s">
        <v>567</v>
      </c>
      <c r="CS18" s="665"/>
      <c r="CT18" s="665"/>
      <c r="CU18" s="665"/>
      <c r="CV18" s="665"/>
      <c r="CW18" s="665"/>
      <c r="CX18" s="665"/>
      <c r="CY18" s="666"/>
      <c r="CZ18" s="691" t="s">
        <v>605</v>
      </c>
      <c r="DA18" s="691"/>
      <c r="DB18" s="691"/>
      <c r="DC18" s="691"/>
      <c r="DD18" s="670" t="s">
        <v>567</v>
      </c>
      <c r="DE18" s="665"/>
      <c r="DF18" s="665"/>
      <c r="DG18" s="665"/>
      <c r="DH18" s="665"/>
      <c r="DI18" s="665"/>
      <c r="DJ18" s="665"/>
      <c r="DK18" s="665"/>
      <c r="DL18" s="665"/>
      <c r="DM18" s="665"/>
      <c r="DN18" s="665"/>
      <c r="DO18" s="665"/>
      <c r="DP18" s="666"/>
      <c r="DQ18" s="670" t="s">
        <v>551</v>
      </c>
      <c r="DR18" s="665"/>
      <c r="DS18" s="665"/>
      <c r="DT18" s="665"/>
      <c r="DU18" s="665"/>
      <c r="DV18" s="665"/>
      <c r="DW18" s="665"/>
      <c r="DX18" s="665"/>
      <c r="DY18" s="665"/>
      <c r="DZ18" s="665"/>
      <c r="EA18" s="665"/>
      <c r="EB18" s="665"/>
      <c r="EC18" s="705"/>
    </row>
    <row r="19" spans="2:133" ht="11.25" customHeight="1" x14ac:dyDescent="0.2">
      <c r="B19" s="661" t="s">
        <v>604</v>
      </c>
      <c r="C19" s="662"/>
      <c r="D19" s="662"/>
      <c r="E19" s="662"/>
      <c r="F19" s="662"/>
      <c r="G19" s="662"/>
      <c r="H19" s="662"/>
      <c r="I19" s="662"/>
      <c r="J19" s="662"/>
      <c r="K19" s="662"/>
      <c r="L19" s="662"/>
      <c r="M19" s="662"/>
      <c r="N19" s="662"/>
      <c r="O19" s="662"/>
      <c r="P19" s="662"/>
      <c r="Q19" s="663"/>
      <c r="R19" s="664">
        <v>17245</v>
      </c>
      <c r="S19" s="665"/>
      <c r="T19" s="665"/>
      <c r="U19" s="665"/>
      <c r="V19" s="665"/>
      <c r="W19" s="665"/>
      <c r="X19" s="665"/>
      <c r="Y19" s="666"/>
      <c r="Z19" s="691">
        <v>0.1</v>
      </c>
      <c r="AA19" s="691"/>
      <c r="AB19" s="691"/>
      <c r="AC19" s="691"/>
      <c r="AD19" s="692">
        <v>17245</v>
      </c>
      <c r="AE19" s="692"/>
      <c r="AF19" s="692"/>
      <c r="AG19" s="692"/>
      <c r="AH19" s="692"/>
      <c r="AI19" s="692"/>
      <c r="AJ19" s="692"/>
      <c r="AK19" s="692"/>
      <c r="AL19" s="667">
        <v>0.2</v>
      </c>
      <c r="AM19" s="668"/>
      <c r="AN19" s="668"/>
      <c r="AO19" s="693"/>
      <c r="AP19" s="661" t="s">
        <v>251</v>
      </c>
      <c r="AQ19" s="662"/>
      <c r="AR19" s="662"/>
      <c r="AS19" s="662"/>
      <c r="AT19" s="662"/>
      <c r="AU19" s="662"/>
      <c r="AV19" s="662"/>
      <c r="AW19" s="662"/>
      <c r="AX19" s="662"/>
      <c r="AY19" s="662"/>
      <c r="AZ19" s="662"/>
      <c r="BA19" s="662"/>
      <c r="BB19" s="662"/>
      <c r="BC19" s="662"/>
      <c r="BD19" s="662"/>
      <c r="BE19" s="662"/>
      <c r="BF19" s="663"/>
      <c r="BG19" s="664">
        <v>1130</v>
      </c>
      <c r="BH19" s="665"/>
      <c r="BI19" s="665"/>
      <c r="BJ19" s="665"/>
      <c r="BK19" s="665"/>
      <c r="BL19" s="665"/>
      <c r="BM19" s="665"/>
      <c r="BN19" s="666"/>
      <c r="BO19" s="691">
        <v>0</v>
      </c>
      <c r="BP19" s="691"/>
      <c r="BQ19" s="691"/>
      <c r="BR19" s="691"/>
      <c r="BS19" s="692" t="s">
        <v>551</v>
      </c>
      <c r="BT19" s="692"/>
      <c r="BU19" s="692"/>
      <c r="BV19" s="692"/>
      <c r="BW19" s="692"/>
      <c r="BX19" s="692"/>
      <c r="BY19" s="692"/>
      <c r="BZ19" s="692"/>
      <c r="CA19" s="692"/>
      <c r="CB19" s="759"/>
      <c r="CD19" s="706" t="s">
        <v>603</v>
      </c>
      <c r="CE19" s="703"/>
      <c r="CF19" s="703"/>
      <c r="CG19" s="703"/>
      <c r="CH19" s="703"/>
      <c r="CI19" s="703"/>
      <c r="CJ19" s="703"/>
      <c r="CK19" s="703"/>
      <c r="CL19" s="703"/>
      <c r="CM19" s="703"/>
      <c r="CN19" s="703"/>
      <c r="CO19" s="703"/>
      <c r="CP19" s="703"/>
      <c r="CQ19" s="704"/>
      <c r="CR19" s="664" t="s">
        <v>602</v>
      </c>
      <c r="CS19" s="665"/>
      <c r="CT19" s="665"/>
      <c r="CU19" s="665"/>
      <c r="CV19" s="665"/>
      <c r="CW19" s="665"/>
      <c r="CX19" s="665"/>
      <c r="CY19" s="666"/>
      <c r="CZ19" s="691" t="s">
        <v>551</v>
      </c>
      <c r="DA19" s="691"/>
      <c r="DB19" s="691"/>
      <c r="DC19" s="691"/>
      <c r="DD19" s="670" t="s">
        <v>551</v>
      </c>
      <c r="DE19" s="665"/>
      <c r="DF19" s="665"/>
      <c r="DG19" s="665"/>
      <c r="DH19" s="665"/>
      <c r="DI19" s="665"/>
      <c r="DJ19" s="665"/>
      <c r="DK19" s="665"/>
      <c r="DL19" s="665"/>
      <c r="DM19" s="665"/>
      <c r="DN19" s="665"/>
      <c r="DO19" s="665"/>
      <c r="DP19" s="666"/>
      <c r="DQ19" s="670" t="s">
        <v>551</v>
      </c>
      <c r="DR19" s="665"/>
      <c r="DS19" s="665"/>
      <c r="DT19" s="665"/>
      <c r="DU19" s="665"/>
      <c r="DV19" s="665"/>
      <c r="DW19" s="665"/>
      <c r="DX19" s="665"/>
      <c r="DY19" s="665"/>
      <c r="DZ19" s="665"/>
      <c r="EA19" s="665"/>
      <c r="EB19" s="665"/>
      <c r="EC19" s="705"/>
    </row>
    <row r="20" spans="2:133" ht="11.25" customHeight="1" x14ac:dyDescent="0.2">
      <c r="B20" s="661" t="s">
        <v>252</v>
      </c>
      <c r="C20" s="662"/>
      <c r="D20" s="662"/>
      <c r="E20" s="662"/>
      <c r="F20" s="662"/>
      <c r="G20" s="662"/>
      <c r="H20" s="662"/>
      <c r="I20" s="662"/>
      <c r="J20" s="662"/>
      <c r="K20" s="662"/>
      <c r="L20" s="662"/>
      <c r="M20" s="662"/>
      <c r="N20" s="662"/>
      <c r="O20" s="662"/>
      <c r="P20" s="662"/>
      <c r="Q20" s="663"/>
      <c r="R20" s="664">
        <v>2264</v>
      </c>
      <c r="S20" s="665"/>
      <c r="T20" s="665"/>
      <c r="U20" s="665"/>
      <c r="V20" s="665"/>
      <c r="W20" s="665"/>
      <c r="X20" s="665"/>
      <c r="Y20" s="666"/>
      <c r="Z20" s="691">
        <v>0</v>
      </c>
      <c r="AA20" s="691"/>
      <c r="AB20" s="691"/>
      <c r="AC20" s="691"/>
      <c r="AD20" s="692">
        <v>2264</v>
      </c>
      <c r="AE20" s="692"/>
      <c r="AF20" s="692"/>
      <c r="AG20" s="692"/>
      <c r="AH20" s="692"/>
      <c r="AI20" s="692"/>
      <c r="AJ20" s="692"/>
      <c r="AK20" s="692"/>
      <c r="AL20" s="667">
        <v>0</v>
      </c>
      <c r="AM20" s="668"/>
      <c r="AN20" s="668"/>
      <c r="AO20" s="693"/>
      <c r="AP20" s="661" t="s">
        <v>601</v>
      </c>
      <c r="AQ20" s="662"/>
      <c r="AR20" s="662"/>
      <c r="AS20" s="662"/>
      <c r="AT20" s="662"/>
      <c r="AU20" s="662"/>
      <c r="AV20" s="662"/>
      <c r="AW20" s="662"/>
      <c r="AX20" s="662"/>
      <c r="AY20" s="662"/>
      <c r="AZ20" s="662"/>
      <c r="BA20" s="662"/>
      <c r="BB20" s="662"/>
      <c r="BC20" s="662"/>
      <c r="BD20" s="662"/>
      <c r="BE20" s="662"/>
      <c r="BF20" s="663"/>
      <c r="BG20" s="664">
        <v>1130</v>
      </c>
      <c r="BH20" s="665"/>
      <c r="BI20" s="665"/>
      <c r="BJ20" s="665"/>
      <c r="BK20" s="665"/>
      <c r="BL20" s="665"/>
      <c r="BM20" s="665"/>
      <c r="BN20" s="666"/>
      <c r="BO20" s="691">
        <v>0</v>
      </c>
      <c r="BP20" s="691"/>
      <c r="BQ20" s="691"/>
      <c r="BR20" s="691"/>
      <c r="BS20" s="692" t="s">
        <v>551</v>
      </c>
      <c r="BT20" s="692"/>
      <c r="BU20" s="692"/>
      <c r="BV20" s="692"/>
      <c r="BW20" s="692"/>
      <c r="BX20" s="692"/>
      <c r="BY20" s="692"/>
      <c r="BZ20" s="692"/>
      <c r="CA20" s="692"/>
      <c r="CB20" s="759"/>
      <c r="CD20" s="706" t="s">
        <v>253</v>
      </c>
      <c r="CE20" s="703"/>
      <c r="CF20" s="703"/>
      <c r="CG20" s="703"/>
      <c r="CH20" s="703"/>
      <c r="CI20" s="703"/>
      <c r="CJ20" s="703"/>
      <c r="CK20" s="703"/>
      <c r="CL20" s="703"/>
      <c r="CM20" s="703"/>
      <c r="CN20" s="703"/>
      <c r="CO20" s="703"/>
      <c r="CP20" s="703"/>
      <c r="CQ20" s="704"/>
      <c r="CR20" s="664">
        <v>18099005</v>
      </c>
      <c r="CS20" s="665"/>
      <c r="CT20" s="665"/>
      <c r="CU20" s="665"/>
      <c r="CV20" s="665"/>
      <c r="CW20" s="665"/>
      <c r="CX20" s="665"/>
      <c r="CY20" s="666"/>
      <c r="CZ20" s="691">
        <v>100</v>
      </c>
      <c r="DA20" s="691"/>
      <c r="DB20" s="691"/>
      <c r="DC20" s="691"/>
      <c r="DD20" s="670">
        <v>1934775</v>
      </c>
      <c r="DE20" s="665"/>
      <c r="DF20" s="665"/>
      <c r="DG20" s="665"/>
      <c r="DH20" s="665"/>
      <c r="DI20" s="665"/>
      <c r="DJ20" s="665"/>
      <c r="DK20" s="665"/>
      <c r="DL20" s="665"/>
      <c r="DM20" s="665"/>
      <c r="DN20" s="665"/>
      <c r="DO20" s="665"/>
      <c r="DP20" s="666"/>
      <c r="DQ20" s="670">
        <v>10824465</v>
      </c>
      <c r="DR20" s="665"/>
      <c r="DS20" s="665"/>
      <c r="DT20" s="665"/>
      <c r="DU20" s="665"/>
      <c r="DV20" s="665"/>
      <c r="DW20" s="665"/>
      <c r="DX20" s="665"/>
      <c r="DY20" s="665"/>
      <c r="DZ20" s="665"/>
      <c r="EA20" s="665"/>
      <c r="EB20" s="665"/>
      <c r="EC20" s="705"/>
    </row>
    <row r="21" spans="2:133" ht="11.25" customHeight="1" x14ac:dyDescent="0.2">
      <c r="B21" s="661" t="s">
        <v>254</v>
      </c>
      <c r="C21" s="662"/>
      <c r="D21" s="662"/>
      <c r="E21" s="662"/>
      <c r="F21" s="662"/>
      <c r="G21" s="662"/>
      <c r="H21" s="662"/>
      <c r="I21" s="662"/>
      <c r="J21" s="662"/>
      <c r="K21" s="662"/>
      <c r="L21" s="662"/>
      <c r="M21" s="662"/>
      <c r="N21" s="662"/>
      <c r="O21" s="662"/>
      <c r="P21" s="662"/>
      <c r="Q21" s="663"/>
      <c r="R21" s="664">
        <v>1782</v>
      </c>
      <c r="S21" s="665"/>
      <c r="T21" s="665"/>
      <c r="U21" s="665"/>
      <c r="V21" s="665"/>
      <c r="W21" s="665"/>
      <c r="X21" s="665"/>
      <c r="Y21" s="666"/>
      <c r="Z21" s="691">
        <v>0</v>
      </c>
      <c r="AA21" s="691"/>
      <c r="AB21" s="691"/>
      <c r="AC21" s="691"/>
      <c r="AD21" s="692">
        <v>1782</v>
      </c>
      <c r="AE21" s="692"/>
      <c r="AF21" s="692"/>
      <c r="AG21" s="692"/>
      <c r="AH21" s="692"/>
      <c r="AI21" s="692"/>
      <c r="AJ21" s="692"/>
      <c r="AK21" s="692"/>
      <c r="AL21" s="667">
        <v>0</v>
      </c>
      <c r="AM21" s="668"/>
      <c r="AN21" s="668"/>
      <c r="AO21" s="693"/>
      <c r="AP21" s="756" t="s">
        <v>600</v>
      </c>
      <c r="AQ21" s="764"/>
      <c r="AR21" s="764"/>
      <c r="AS21" s="764"/>
      <c r="AT21" s="764"/>
      <c r="AU21" s="764"/>
      <c r="AV21" s="764"/>
      <c r="AW21" s="764"/>
      <c r="AX21" s="764"/>
      <c r="AY21" s="764"/>
      <c r="AZ21" s="764"/>
      <c r="BA21" s="764"/>
      <c r="BB21" s="764"/>
      <c r="BC21" s="764"/>
      <c r="BD21" s="764"/>
      <c r="BE21" s="764"/>
      <c r="BF21" s="758"/>
      <c r="BG21" s="664">
        <v>1130</v>
      </c>
      <c r="BH21" s="665"/>
      <c r="BI21" s="665"/>
      <c r="BJ21" s="665"/>
      <c r="BK21" s="665"/>
      <c r="BL21" s="665"/>
      <c r="BM21" s="665"/>
      <c r="BN21" s="666"/>
      <c r="BO21" s="691">
        <v>0</v>
      </c>
      <c r="BP21" s="691"/>
      <c r="BQ21" s="691"/>
      <c r="BR21" s="691"/>
      <c r="BS21" s="692" t="s">
        <v>127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599</v>
      </c>
      <c r="C22" s="728"/>
      <c r="D22" s="728"/>
      <c r="E22" s="728"/>
      <c r="F22" s="728"/>
      <c r="G22" s="728"/>
      <c r="H22" s="728"/>
      <c r="I22" s="728"/>
      <c r="J22" s="728"/>
      <c r="K22" s="728"/>
      <c r="L22" s="728"/>
      <c r="M22" s="728"/>
      <c r="N22" s="728"/>
      <c r="O22" s="728"/>
      <c r="P22" s="728"/>
      <c r="Q22" s="729"/>
      <c r="R22" s="664">
        <v>23750</v>
      </c>
      <c r="S22" s="665"/>
      <c r="T22" s="665"/>
      <c r="U22" s="665"/>
      <c r="V22" s="665"/>
      <c r="W22" s="665"/>
      <c r="X22" s="665"/>
      <c r="Y22" s="666"/>
      <c r="Z22" s="691">
        <v>0.1</v>
      </c>
      <c r="AA22" s="691"/>
      <c r="AB22" s="691"/>
      <c r="AC22" s="691"/>
      <c r="AD22" s="692">
        <v>23750</v>
      </c>
      <c r="AE22" s="692"/>
      <c r="AF22" s="692"/>
      <c r="AG22" s="692"/>
      <c r="AH22" s="692"/>
      <c r="AI22" s="692"/>
      <c r="AJ22" s="692"/>
      <c r="AK22" s="692"/>
      <c r="AL22" s="667">
        <v>0.30000001192092896</v>
      </c>
      <c r="AM22" s="668"/>
      <c r="AN22" s="668"/>
      <c r="AO22" s="693"/>
      <c r="AP22" s="756" t="s">
        <v>598</v>
      </c>
      <c r="AQ22" s="764"/>
      <c r="AR22" s="764"/>
      <c r="AS22" s="764"/>
      <c r="AT22" s="764"/>
      <c r="AU22" s="764"/>
      <c r="AV22" s="764"/>
      <c r="AW22" s="764"/>
      <c r="AX22" s="764"/>
      <c r="AY22" s="764"/>
      <c r="AZ22" s="764"/>
      <c r="BA22" s="764"/>
      <c r="BB22" s="764"/>
      <c r="BC22" s="764"/>
      <c r="BD22" s="764"/>
      <c r="BE22" s="764"/>
      <c r="BF22" s="758"/>
      <c r="BG22" s="664" t="s">
        <v>551</v>
      </c>
      <c r="BH22" s="665"/>
      <c r="BI22" s="665"/>
      <c r="BJ22" s="665"/>
      <c r="BK22" s="665"/>
      <c r="BL22" s="665"/>
      <c r="BM22" s="665"/>
      <c r="BN22" s="666"/>
      <c r="BO22" s="691" t="s">
        <v>551</v>
      </c>
      <c r="BP22" s="691"/>
      <c r="BQ22" s="691"/>
      <c r="BR22" s="691"/>
      <c r="BS22" s="692" t="s">
        <v>567</v>
      </c>
      <c r="BT22" s="692"/>
      <c r="BU22" s="692"/>
      <c r="BV22" s="692"/>
      <c r="BW22" s="692"/>
      <c r="BX22" s="692"/>
      <c r="BY22" s="692"/>
      <c r="BZ22" s="692"/>
      <c r="CA22" s="692"/>
      <c r="CB22" s="759"/>
      <c r="CD22" s="766" t="s">
        <v>255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256</v>
      </c>
      <c r="C23" s="662"/>
      <c r="D23" s="662"/>
      <c r="E23" s="662"/>
      <c r="F23" s="662"/>
      <c r="G23" s="662"/>
      <c r="H23" s="662"/>
      <c r="I23" s="662"/>
      <c r="J23" s="662"/>
      <c r="K23" s="662"/>
      <c r="L23" s="662"/>
      <c r="M23" s="662"/>
      <c r="N23" s="662"/>
      <c r="O23" s="662"/>
      <c r="P23" s="662"/>
      <c r="Q23" s="663"/>
      <c r="R23" s="664">
        <v>4246528</v>
      </c>
      <c r="S23" s="665"/>
      <c r="T23" s="665"/>
      <c r="U23" s="665"/>
      <c r="V23" s="665"/>
      <c r="W23" s="665"/>
      <c r="X23" s="665"/>
      <c r="Y23" s="666"/>
      <c r="Z23" s="691">
        <v>22.5</v>
      </c>
      <c r="AA23" s="691"/>
      <c r="AB23" s="691"/>
      <c r="AC23" s="691"/>
      <c r="AD23" s="692">
        <v>3485830</v>
      </c>
      <c r="AE23" s="692"/>
      <c r="AF23" s="692"/>
      <c r="AG23" s="692"/>
      <c r="AH23" s="692"/>
      <c r="AI23" s="692"/>
      <c r="AJ23" s="692"/>
      <c r="AK23" s="692"/>
      <c r="AL23" s="667">
        <v>38.1</v>
      </c>
      <c r="AM23" s="668"/>
      <c r="AN23" s="668"/>
      <c r="AO23" s="693"/>
      <c r="AP23" s="756" t="s">
        <v>597</v>
      </c>
      <c r="AQ23" s="764"/>
      <c r="AR23" s="764"/>
      <c r="AS23" s="764"/>
      <c r="AT23" s="764"/>
      <c r="AU23" s="764"/>
      <c r="AV23" s="764"/>
      <c r="AW23" s="764"/>
      <c r="AX23" s="764"/>
      <c r="AY23" s="764"/>
      <c r="AZ23" s="764"/>
      <c r="BA23" s="764"/>
      <c r="BB23" s="764"/>
      <c r="BC23" s="764"/>
      <c r="BD23" s="764"/>
      <c r="BE23" s="764"/>
      <c r="BF23" s="758"/>
      <c r="BG23" s="664" t="s">
        <v>551</v>
      </c>
      <c r="BH23" s="665"/>
      <c r="BI23" s="665"/>
      <c r="BJ23" s="665"/>
      <c r="BK23" s="665"/>
      <c r="BL23" s="665"/>
      <c r="BM23" s="665"/>
      <c r="BN23" s="666"/>
      <c r="BO23" s="691" t="s">
        <v>589</v>
      </c>
      <c r="BP23" s="691"/>
      <c r="BQ23" s="691"/>
      <c r="BR23" s="691"/>
      <c r="BS23" s="692" t="s">
        <v>551</v>
      </c>
      <c r="BT23" s="692"/>
      <c r="BU23" s="692"/>
      <c r="BV23" s="692"/>
      <c r="BW23" s="692"/>
      <c r="BX23" s="692"/>
      <c r="BY23" s="692"/>
      <c r="BZ23" s="692"/>
      <c r="CA23" s="692"/>
      <c r="CB23" s="759"/>
      <c r="CD23" s="766" t="s">
        <v>220</v>
      </c>
      <c r="CE23" s="767"/>
      <c r="CF23" s="767"/>
      <c r="CG23" s="767"/>
      <c r="CH23" s="767"/>
      <c r="CI23" s="767"/>
      <c r="CJ23" s="767"/>
      <c r="CK23" s="767"/>
      <c r="CL23" s="767"/>
      <c r="CM23" s="767"/>
      <c r="CN23" s="767"/>
      <c r="CO23" s="767"/>
      <c r="CP23" s="767"/>
      <c r="CQ23" s="768"/>
      <c r="CR23" s="766" t="s">
        <v>257</v>
      </c>
      <c r="CS23" s="767"/>
      <c r="CT23" s="767"/>
      <c r="CU23" s="767"/>
      <c r="CV23" s="767"/>
      <c r="CW23" s="767"/>
      <c r="CX23" s="767"/>
      <c r="CY23" s="768"/>
      <c r="CZ23" s="766" t="s">
        <v>596</v>
      </c>
      <c r="DA23" s="767"/>
      <c r="DB23" s="767"/>
      <c r="DC23" s="768"/>
      <c r="DD23" s="766" t="s">
        <v>595</v>
      </c>
      <c r="DE23" s="767"/>
      <c r="DF23" s="767"/>
      <c r="DG23" s="767"/>
      <c r="DH23" s="767"/>
      <c r="DI23" s="767"/>
      <c r="DJ23" s="767"/>
      <c r="DK23" s="768"/>
      <c r="DL23" s="775" t="s">
        <v>258</v>
      </c>
      <c r="DM23" s="776"/>
      <c r="DN23" s="776"/>
      <c r="DO23" s="776"/>
      <c r="DP23" s="776"/>
      <c r="DQ23" s="776"/>
      <c r="DR23" s="776"/>
      <c r="DS23" s="776"/>
      <c r="DT23" s="776"/>
      <c r="DU23" s="776"/>
      <c r="DV23" s="777"/>
      <c r="DW23" s="766" t="s">
        <v>259</v>
      </c>
      <c r="DX23" s="767"/>
      <c r="DY23" s="767"/>
      <c r="DZ23" s="767"/>
      <c r="EA23" s="767"/>
      <c r="EB23" s="767"/>
      <c r="EC23" s="768"/>
    </row>
    <row r="24" spans="2:133" ht="11.25" customHeight="1" x14ac:dyDescent="0.2">
      <c r="B24" s="661" t="s">
        <v>594</v>
      </c>
      <c r="C24" s="662"/>
      <c r="D24" s="662"/>
      <c r="E24" s="662"/>
      <c r="F24" s="662"/>
      <c r="G24" s="662"/>
      <c r="H24" s="662"/>
      <c r="I24" s="662"/>
      <c r="J24" s="662"/>
      <c r="K24" s="662"/>
      <c r="L24" s="662"/>
      <c r="M24" s="662"/>
      <c r="N24" s="662"/>
      <c r="O24" s="662"/>
      <c r="P24" s="662"/>
      <c r="Q24" s="663"/>
      <c r="R24" s="664">
        <v>3485830</v>
      </c>
      <c r="S24" s="665"/>
      <c r="T24" s="665"/>
      <c r="U24" s="665"/>
      <c r="V24" s="665"/>
      <c r="W24" s="665"/>
      <c r="X24" s="665"/>
      <c r="Y24" s="666"/>
      <c r="Z24" s="691">
        <v>18.5</v>
      </c>
      <c r="AA24" s="691"/>
      <c r="AB24" s="691"/>
      <c r="AC24" s="691"/>
      <c r="AD24" s="692">
        <v>3485830</v>
      </c>
      <c r="AE24" s="692"/>
      <c r="AF24" s="692"/>
      <c r="AG24" s="692"/>
      <c r="AH24" s="692"/>
      <c r="AI24" s="692"/>
      <c r="AJ24" s="692"/>
      <c r="AK24" s="692"/>
      <c r="AL24" s="667">
        <v>38.1</v>
      </c>
      <c r="AM24" s="668"/>
      <c r="AN24" s="668"/>
      <c r="AO24" s="693"/>
      <c r="AP24" s="756" t="s">
        <v>593</v>
      </c>
      <c r="AQ24" s="764"/>
      <c r="AR24" s="764"/>
      <c r="AS24" s="764"/>
      <c r="AT24" s="764"/>
      <c r="AU24" s="764"/>
      <c r="AV24" s="764"/>
      <c r="AW24" s="764"/>
      <c r="AX24" s="764"/>
      <c r="AY24" s="764"/>
      <c r="AZ24" s="764"/>
      <c r="BA24" s="764"/>
      <c r="BB24" s="764"/>
      <c r="BC24" s="764"/>
      <c r="BD24" s="764"/>
      <c r="BE24" s="764"/>
      <c r="BF24" s="758"/>
      <c r="BG24" s="664" t="s">
        <v>567</v>
      </c>
      <c r="BH24" s="665"/>
      <c r="BI24" s="665"/>
      <c r="BJ24" s="665"/>
      <c r="BK24" s="665"/>
      <c r="BL24" s="665"/>
      <c r="BM24" s="665"/>
      <c r="BN24" s="666"/>
      <c r="BO24" s="691" t="s">
        <v>551</v>
      </c>
      <c r="BP24" s="691"/>
      <c r="BQ24" s="691"/>
      <c r="BR24" s="691"/>
      <c r="BS24" s="692" t="s">
        <v>558</v>
      </c>
      <c r="BT24" s="692"/>
      <c r="BU24" s="692"/>
      <c r="BV24" s="692"/>
      <c r="BW24" s="692"/>
      <c r="BX24" s="692"/>
      <c r="BY24" s="692"/>
      <c r="BZ24" s="692"/>
      <c r="CA24" s="692"/>
      <c r="CB24" s="759"/>
      <c r="CD24" s="720" t="s">
        <v>260</v>
      </c>
      <c r="CE24" s="721"/>
      <c r="CF24" s="721"/>
      <c r="CG24" s="721"/>
      <c r="CH24" s="721"/>
      <c r="CI24" s="721"/>
      <c r="CJ24" s="721"/>
      <c r="CK24" s="721"/>
      <c r="CL24" s="721"/>
      <c r="CM24" s="721"/>
      <c r="CN24" s="721"/>
      <c r="CO24" s="721"/>
      <c r="CP24" s="721"/>
      <c r="CQ24" s="722"/>
      <c r="CR24" s="717">
        <v>9358836</v>
      </c>
      <c r="CS24" s="718"/>
      <c r="CT24" s="718"/>
      <c r="CU24" s="718"/>
      <c r="CV24" s="718"/>
      <c r="CW24" s="718"/>
      <c r="CX24" s="718"/>
      <c r="CY24" s="761"/>
      <c r="CZ24" s="762">
        <v>51.7</v>
      </c>
      <c r="DA24" s="736"/>
      <c r="DB24" s="736"/>
      <c r="DC24" s="765"/>
      <c r="DD24" s="760">
        <v>5754134</v>
      </c>
      <c r="DE24" s="718"/>
      <c r="DF24" s="718"/>
      <c r="DG24" s="718"/>
      <c r="DH24" s="718"/>
      <c r="DI24" s="718"/>
      <c r="DJ24" s="718"/>
      <c r="DK24" s="761"/>
      <c r="DL24" s="760">
        <v>5469647</v>
      </c>
      <c r="DM24" s="718"/>
      <c r="DN24" s="718"/>
      <c r="DO24" s="718"/>
      <c r="DP24" s="718"/>
      <c r="DQ24" s="718"/>
      <c r="DR24" s="718"/>
      <c r="DS24" s="718"/>
      <c r="DT24" s="718"/>
      <c r="DU24" s="718"/>
      <c r="DV24" s="761"/>
      <c r="DW24" s="762">
        <v>56.3</v>
      </c>
      <c r="DX24" s="736"/>
      <c r="DY24" s="736"/>
      <c r="DZ24" s="736"/>
      <c r="EA24" s="736"/>
      <c r="EB24" s="736"/>
      <c r="EC24" s="763"/>
    </row>
    <row r="25" spans="2:133" ht="11.25" customHeight="1" x14ac:dyDescent="0.2">
      <c r="B25" s="661" t="s">
        <v>592</v>
      </c>
      <c r="C25" s="662"/>
      <c r="D25" s="662"/>
      <c r="E25" s="662"/>
      <c r="F25" s="662"/>
      <c r="G25" s="662"/>
      <c r="H25" s="662"/>
      <c r="I25" s="662"/>
      <c r="J25" s="662"/>
      <c r="K25" s="662"/>
      <c r="L25" s="662"/>
      <c r="M25" s="662"/>
      <c r="N25" s="662"/>
      <c r="O25" s="662"/>
      <c r="P25" s="662"/>
      <c r="Q25" s="663"/>
      <c r="R25" s="664">
        <v>760698</v>
      </c>
      <c r="S25" s="665"/>
      <c r="T25" s="665"/>
      <c r="U25" s="665"/>
      <c r="V25" s="665"/>
      <c r="W25" s="665"/>
      <c r="X25" s="665"/>
      <c r="Y25" s="666"/>
      <c r="Z25" s="691">
        <v>4</v>
      </c>
      <c r="AA25" s="691"/>
      <c r="AB25" s="691"/>
      <c r="AC25" s="691"/>
      <c r="AD25" s="692" t="s">
        <v>567</v>
      </c>
      <c r="AE25" s="692"/>
      <c r="AF25" s="692"/>
      <c r="AG25" s="692"/>
      <c r="AH25" s="692"/>
      <c r="AI25" s="692"/>
      <c r="AJ25" s="692"/>
      <c r="AK25" s="692"/>
      <c r="AL25" s="667" t="s">
        <v>551</v>
      </c>
      <c r="AM25" s="668"/>
      <c r="AN25" s="668"/>
      <c r="AO25" s="693"/>
      <c r="AP25" s="756" t="s">
        <v>591</v>
      </c>
      <c r="AQ25" s="764"/>
      <c r="AR25" s="764"/>
      <c r="AS25" s="764"/>
      <c r="AT25" s="764"/>
      <c r="AU25" s="764"/>
      <c r="AV25" s="764"/>
      <c r="AW25" s="764"/>
      <c r="AX25" s="764"/>
      <c r="AY25" s="764"/>
      <c r="AZ25" s="764"/>
      <c r="BA25" s="764"/>
      <c r="BB25" s="764"/>
      <c r="BC25" s="764"/>
      <c r="BD25" s="764"/>
      <c r="BE25" s="764"/>
      <c r="BF25" s="758"/>
      <c r="BG25" s="664" t="s">
        <v>567</v>
      </c>
      <c r="BH25" s="665"/>
      <c r="BI25" s="665"/>
      <c r="BJ25" s="665"/>
      <c r="BK25" s="665"/>
      <c r="BL25" s="665"/>
      <c r="BM25" s="665"/>
      <c r="BN25" s="666"/>
      <c r="BO25" s="691" t="s">
        <v>551</v>
      </c>
      <c r="BP25" s="691"/>
      <c r="BQ25" s="691"/>
      <c r="BR25" s="691"/>
      <c r="BS25" s="692" t="s">
        <v>551</v>
      </c>
      <c r="BT25" s="692"/>
      <c r="BU25" s="692"/>
      <c r="BV25" s="692"/>
      <c r="BW25" s="692"/>
      <c r="BX25" s="692"/>
      <c r="BY25" s="692"/>
      <c r="BZ25" s="692"/>
      <c r="CA25" s="692"/>
      <c r="CB25" s="759"/>
      <c r="CD25" s="706" t="s">
        <v>590</v>
      </c>
      <c r="CE25" s="703"/>
      <c r="CF25" s="703"/>
      <c r="CG25" s="703"/>
      <c r="CH25" s="703"/>
      <c r="CI25" s="703"/>
      <c r="CJ25" s="703"/>
      <c r="CK25" s="703"/>
      <c r="CL25" s="703"/>
      <c r="CM25" s="703"/>
      <c r="CN25" s="703"/>
      <c r="CO25" s="703"/>
      <c r="CP25" s="703"/>
      <c r="CQ25" s="704"/>
      <c r="CR25" s="664">
        <v>3409345</v>
      </c>
      <c r="CS25" s="675"/>
      <c r="CT25" s="675"/>
      <c r="CU25" s="675"/>
      <c r="CV25" s="675"/>
      <c r="CW25" s="675"/>
      <c r="CX25" s="675"/>
      <c r="CY25" s="676"/>
      <c r="CZ25" s="667">
        <v>18.8</v>
      </c>
      <c r="DA25" s="677"/>
      <c r="DB25" s="677"/>
      <c r="DC25" s="678"/>
      <c r="DD25" s="670">
        <v>3194812</v>
      </c>
      <c r="DE25" s="675"/>
      <c r="DF25" s="675"/>
      <c r="DG25" s="675"/>
      <c r="DH25" s="675"/>
      <c r="DI25" s="675"/>
      <c r="DJ25" s="675"/>
      <c r="DK25" s="676"/>
      <c r="DL25" s="670">
        <v>2914468</v>
      </c>
      <c r="DM25" s="675"/>
      <c r="DN25" s="675"/>
      <c r="DO25" s="675"/>
      <c r="DP25" s="675"/>
      <c r="DQ25" s="675"/>
      <c r="DR25" s="675"/>
      <c r="DS25" s="675"/>
      <c r="DT25" s="675"/>
      <c r="DU25" s="675"/>
      <c r="DV25" s="676"/>
      <c r="DW25" s="667">
        <v>30</v>
      </c>
      <c r="DX25" s="677"/>
      <c r="DY25" s="677"/>
      <c r="DZ25" s="677"/>
      <c r="EA25" s="677"/>
      <c r="EB25" s="677"/>
      <c r="EC25" s="698"/>
    </row>
    <row r="26" spans="2:133" ht="11.25" customHeight="1" x14ac:dyDescent="0.2">
      <c r="B26" s="661" t="s">
        <v>261</v>
      </c>
      <c r="C26" s="662"/>
      <c r="D26" s="662"/>
      <c r="E26" s="662"/>
      <c r="F26" s="662"/>
      <c r="G26" s="662"/>
      <c r="H26" s="662"/>
      <c r="I26" s="662"/>
      <c r="J26" s="662"/>
      <c r="K26" s="662"/>
      <c r="L26" s="662"/>
      <c r="M26" s="662"/>
      <c r="N26" s="662"/>
      <c r="O26" s="662"/>
      <c r="P26" s="662"/>
      <c r="Q26" s="663"/>
      <c r="R26" s="664" t="s">
        <v>567</v>
      </c>
      <c r="S26" s="665"/>
      <c r="T26" s="665"/>
      <c r="U26" s="665"/>
      <c r="V26" s="665"/>
      <c r="W26" s="665"/>
      <c r="X26" s="665"/>
      <c r="Y26" s="666"/>
      <c r="Z26" s="691" t="s">
        <v>551</v>
      </c>
      <c r="AA26" s="691"/>
      <c r="AB26" s="691"/>
      <c r="AC26" s="691"/>
      <c r="AD26" s="692" t="s">
        <v>589</v>
      </c>
      <c r="AE26" s="692"/>
      <c r="AF26" s="692"/>
      <c r="AG26" s="692"/>
      <c r="AH26" s="692"/>
      <c r="AI26" s="692"/>
      <c r="AJ26" s="692"/>
      <c r="AK26" s="692"/>
      <c r="AL26" s="667" t="s">
        <v>589</v>
      </c>
      <c r="AM26" s="668"/>
      <c r="AN26" s="668"/>
      <c r="AO26" s="693"/>
      <c r="AP26" s="756" t="s">
        <v>262</v>
      </c>
      <c r="AQ26" s="757"/>
      <c r="AR26" s="757"/>
      <c r="AS26" s="757"/>
      <c r="AT26" s="757"/>
      <c r="AU26" s="757"/>
      <c r="AV26" s="757"/>
      <c r="AW26" s="757"/>
      <c r="AX26" s="757"/>
      <c r="AY26" s="757"/>
      <c r="AZ26" s="757"/>
      <c r="BA26" s="757"/>
      <c r="BB26" s="757"/>
      <c r="BC26" s="757"/>
      <c r="BD26" s="757"/>
      <c r="BE26" s="757"/>
      <c r="BF26" s="758"/>
      <c r="BG26" s="664" t="s">
        <v>589</v>
      </c>
      <c r="BH26" s="665"/>
      <c r="BI26" s="665"/>
      <c r="BJ26" s="665"/>
      <c r="BK26" s="665"/>
      <c r="BL26" s="665"/>
      <c r="BM26" s="665"/>
      <c r="BN26" s="666"/>
      <c r="BO26" s="691" t="s">
        <v>551</v>
      </c>
      <c r="BP26" s="691"/>
      <c r="BQ26" s="691"/>
      <c r="BR26" s="691"/>
      <c r="BS26" s="692" t="s">
        <v>567</v>
      </c>
      <c r="BT26" s="692"/>
      <c r="BU26" s="692"/>
      <c r="BV26" s="692"/>
      <c r="BW26" s="692"/>
      <c r="BX26" s="692"/>
      <c r="BY26" s="692"/>
      <c r="BZ26" s="692"/>
      <c r="CA26" s="692"/>
      <c r="CB26" s="759"/>
      <c r="CD26" s="706" t="s">
        <v>263</v>
      </c>
      <c r="CE26" s="703"/>
      <c r="CF26" s="703"/>
      <c r="CG26" s="703"/>
      <c r="CH26" s="703"/>
      <c r="CI26" s="703"/>
      <c r="CJ26" s="703"/>
      <c r="CK26" s="703"/>
      <c r="CL26" s="703"/>
      <c r="CM26" s="703"/>
      <c r="CN26" s="703"/>
      <c r="CO26" s="703"/>
      <c r="CP26" s="703"/>
      <c r="CQ26" s="704"/>
      <c r="CR26" s="664">
        <v>2207162</v>
      </c>
      <c r="CS26" s="665"/>
      <c r="CT26" s="665"/>
      <c r="CU26" s="665"/>
      <c r="CV26" s="665"/>
      <c r="CW26" s="665"/>
      <c r="CX26" s="665"/>
      <c r="CY26" s="666"/>
      <c r="CZ26" s="667">
        <v>12.2</v>
      </c>
      <c r="DA26" s="677"/>
      <c r="DB26" s="677"/>
      <c r="DC26" s="678"/>
      <c r="DD26" s="670">
        <v>2050943</v>
      </c>
      <c r="DE26" s="665"/>
      <c r="DF26" s="665"/>
      <c r="DG26" s="665"/>
      <c r="DH26" s="665"/>
      <c r="DI26" s="665"/>
      <c r="DJ26" s="665"/>
      <c r="DK26" s="666"/>
      <c r="DL26" s="670" t="s">
        <v>567</v>
      </c>
      <c r="DM26" s="665"/>
      <c r="DN26" s="665"/>
      <c r="DO26" s="665"/>
      <c r="DP26" s="665"/>
      <c r="DQ26" s="665"/>
      <c r="DR26" s="665"/>
      <c r="DS26" s="665"/>
      <c r="DT26" s="665"/>
      <c r="DU26" s="665"/>
      <c r="DV26" s="666"/>
      <c r="DW26" s="667" t="s">
        <v>551</v>
      </c>
      <c r="DX26" s="677"/>
      <c r="DY26" s="677"/>
      <c r="DZ26" s="677"/>
      <c r="EA26" s="677"/>
      <c r="EB26" s="677"/>
      <c r="EC26" s="698"/>
    </row>
    <row r="27" spans="2:133" ht="11.25" customHeight="1" x14ac:dyDescent="0.2">
      <c r="B27" s="661" t="s">
        <v>588</v>
      </c>
      <c r="C27" s="662"/>
      <c r="D27" s="662"/>
      <c r="E27" s="662"/>
      <c r="F27" s="662"/>
      <c r="G27" s="662"/>
      <c r="H27" s="662"/>
      <c r="I27" s="662"/>
      <c r="J27" s="662"/>
      <c r="K27" s="662"/>
      <c r="L27" s="662"/>
      <c r="M27" s="662"/>
      <c r="N27" s="662"/>
      <c r="O27" s="662"/>
      <c r="P27" s="662"/>
      <c r="Q27" s="663"/>
      <c r="R27" s="664">
        <v>9854996</v>
      </c>
      <c r="S27" s="665"/>
      <c r="T27" s="665"/>
      <c r="U27" s="665"/>
      <c r="V27" s="665"/>
      <c r="W27" s="665"/>
      <c r="X27" s="665"/>
      <c r="Y27" s="666"/>
      <c r="Z27" s="691">
        <v>52.2</v>
      </c>
      <c r="AA27" s="691"/>
      <c r="AB27" s="691"/>
      <c r="AC27" s="691"/>
      <c r="AD27" s="692">
        <v>9094298</v>
      </c>
      <c r="AE27" s="692"/>
      <c r="AF27" s="692"/>
      <c r="AG27" s="692"/>
      <c r="AH27" s="692"/>
      <c r="AI27" s="692"/>
      <c r="AJ27" s="692"/>
      <c r="AK27" s="692"/>
      <c r="AL27" s="667">
        <v>99.5</v>
      </c>
      <c r="AM27" s="668"/>
      <c r="AN27" s="668"/>
      <c r="AO27" s="693"/>
      <c r="AP27" s="661" t="s">
        <v>264</v>
      </c>
      <c r="AQ27" s="662"/>
      <c r="AR27" s="662"/>
      <c r="AS27" s="662"/>
      <c r="AT27" s="662"/>
      <c r="AU27" s="662"/>
      <c r="AV27" s="662"/>
      <c r="AW27" s="662"/>
      <c r="AX27" s="662"/>
      <c r="AY27" s="662"/>
      <c r="AZ27" s="662"/>
      <c r="BA27" s="662"/>
      <c r="BB27" s="662"/>
      <c r="BC27" s="662"/>
      <c r="BD27" s="662"/>
      <c r="BE27" s="662"/>
      <c r="BF27" s="663"/>
      <c r="BG27" s="664">
        <v>4447484</v>
      </c>
      <c r="BH27" s="665"/>
      <c r="BI27" s="665"/>
      <c r="BJ27" s="665"/>
      <c r="BK27" s="665"/>
      <c r="BL27" s="665"/>
      <c r="BM27" s="665"/>
      <c r="BN27" s="666"/>
      <c r="BO27" s="691">
        <v>100</v>
      </c>
      <c r="BP27" s="691"/>
      <c r="BQ27" s="691"/>
      <c r="BR27" s="691"/>
      <c r="BS27" s="692">
        <v>76735</v>
      </c>
      <c r="BT27" s="692"/>
      <c r="BU27" s="692"/>
      <c r="BV27" s="692"/>
      <c r="BW27" s="692"/>
      <c r="BX27" s="692"/>
      <c r="BY27" s="692"/>
      <c r="BZ27" s="692"/>
      <c r="CA27" s="692"/>
      <c r="CB27" s="759"/>
      <c r="CD27" s="706" t="s">
        <v>587</v>
      </c>
      <c r="CE27" s="703"/>
      <c r="CF27" s="703"/>
      <c r="CG27" s="703"/>
      <c r="CH27" s="703"/>
      <c r="CI27" s="703"/>
      <c r="CJ27" s="703"/>
      <c r="CK27" s="703"/>
      <c r="CL27" s="703"/>
      <c r="CM27" s="703"/>
      <c r="CN27" s="703"/>
      <c r="CO27" s="703"/>
      <c r="CP27" s="703"/>
      <c r="CQ27" s="704"/>
      <c r="CR27" s="664">
        <v>4147668</v>
      </c>
      <c r="CS27" s="675"/>
      <c r="CT27" s="675"/>
      <c r="CU27" s="675"/>
      <c r="CV27" s="675"/>
      <c r="CW27" s="675"/>
      <c r="CX27" s="675"/>
      <c r="CY27" s="676"/>
      <c r="CZ27" s="667">
        <v>22.9</v>
      </c>
      <c r="DA27" s="677"/>
      <c r="DB27" s="677"/>
      <c r="DC27" s="678"/>
      <c r="DD27" s="670">
        <v>839456</v>
      </c>
      <c r="DE27" s="675"/>
      <c r="DF27" s="675"/>
      <c r="DG27" s="675"/>
      <c r="DH27" s="675"/>
      <c r="DI27" s="675"/>
      <c r="DJ27" s="675"/>
      <c r="DK27" s="676"/>
      <c r="DL27" s="670">
        <v>835313</v>
      </c>
      <c r="DM27" s="675"/>
      <c r="DN27" s="675"/>
      <c r="DO27" s="675"/>
      <c r="DP27" s="675"/>
      <c r="DQ27" s="675"/>
      <c r="DR27" s="675"/>
      <c r="DS27" s="675"/>
      <c r="DT27" s="675"/>
      <c r="DU27" s="675"/>
      <c r="DV27" s="676"/>
      <c r="DW27" s="667">
        <v>8.6</v>
      </c>
      <c r="DX27" s="677"/>
      <c r="DY27" s="677"/>
      <c r="DZ27" s="677"/>
      <c r="EA27" s="677"/>
      <c r="EB27" s="677"/>
      <c r="EC27" s="698"/>
    </row>
    <row r="28" spans="2:133" ht="11.25" customHeight="1" x14ac:dyDescent="0.2">
      <c r="B28" s="661" t="s">
        <v>586</v>
      </c>
      <c r="C28" s="662"/>
      <c r="D28" s="662"/>
      <c r="E28" s="662"/>
      <c r="F28" s="662"/>
      <c r="G28" s="662"/>
      <c r="H28" s="662"/>
      <c r="I28" s="662"/>
      <c r="J28" s="662"/>
      <c r="K28" s="662"/>
      <c r="L28" s="662"/>
      <c r="M28" s="662"/>
      <c r="N28" s="662"/>
      <c r="O28" s="662"/>
      <c r="P28" s="662"/>
      <c r="Q28" s="663"/>
      <c r="R28" s="664">
        <v>5495</v>
      </c>
      <c r="S28" s="665"/>
      <c r="T28" s="665"/>
      <c r="U28" s="665"/>
      <c r="V28" s="665"/>
      <c r="W28" s="665"/>
      <c r="X28" s="665"/>
      <c r="Y28" s="666"/>
      <c r="Z28" s="691">
        <v>0</v>
      </c>
      <c r="AA28" s="691"/>
      <c r="AB28" s="691"/>
      <c r="AC28" s="691"/>
      <c r="AD28" s="692">
        <v>5495</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265</v>
      </c>
      <c r="CE28" s="703"/>
      <c r="CF28" s="703"/>
      <c r="CG28" s="703"/>
      <c r="CH28" s="703"/>
      <c r="CI28" s="703"/>
      <c r="CJ28" s="703"/>
      <c r="CK28" s="703"/>
      <c r="CL28" s="703"/>
      <c r="CM28" s="703"/>
      <c r="CN28" s="703"/>
      <c r="CO28" s="703"/>
      <c r="CP28" s="703"/>
      <c r="CQ28" s="704"/>
      <c r="CR28" s="664">
        <v>1801823</v>
      </c>
      <c r="CS28" s="665"/>
      <c r="CT28" s="665"/>
      <c r="CU28" s="665"/>
      <c r="CV28" s="665"/>
      <c r="CW28" s="665"/>
      <c r="CX28" s="665"/>
      <c r="CY28" s="666"/>
      <c r="CZ28" s="667">
        <v>10</v>
      </c>
      <c r="DA28" s="677"/>
      <c r="DB28" s="677"/>
      <c r="DC28" s="678"/>
      <c r="DD28" s="670">
        <v>1719866</v>
      </c>
      <c r="DE28" s="665"/>
      <c r="DF28" s="665"/>
      <c r="DG28" s="665"/>
      <c r="DH28" s="665"/>
      <c r="DI28" s="665"/>
      <c r="DJ28" s="665"/>
      <c r="DK28" s="666"/>
      <c r="DL28" s="670">
        <v>1719866</v>
      </c>
      <c r="DM28" s="665"/>
      <c r="DN28" s="665"/>
      <c r="DO28" s="665"/>
      <c r="DP28" s="665"/>
      <c r="DQ28" s="665"/>
      <c r="DR28" s="665"/>
      <c r="DS28" s="665"/>
      <c r="DT28" s="665"/>
      <c r="DU28" s="665"/>
      <c r="DV28" s="666"/>
      <c r="DW28" s="667">
        <v>17.7</v>
      </c>
      <c r="DX28" s="677"/>
      <c r="DY28" s="677"/>
      <c r="DZ28" s="677"/>
      <c r="EA28" s="677"/>
      <c r="EB28" s="677"/>
      <c r="EC28" s="698"/>
    </row>
    <row r="29" spans="2:133" ht="11.25" customHeight="1" x14ac:dyDescent="0.2">
      <c r="B29" s="661" t="s">
        <v>266</v>
      </c>
      <c r="C29" s="662"/>
      <c r="D29" s="662"/>
      <c r="E29" s="662"/>
      <c r="F29" s="662"/>
      <c r="G29" s="662"/>
      <c r="H29" s="662"/>
      <c r="I29" s="662"/>
      <c r="J29" s="662"/>
      <c r="K29" s="662"/>
      <c r="L29" s="662"/>
      <c r="M29" s="662"/>
      <c r="N29" s="662"/>
      <c r="O29" s="662"/>
      <c r="P29" s="662"/>
      <c r="Q29" s="663"/>
      <c r="R29" s="664">
        <v>93975</v>
      </c>
      <c r="S29" s="665"/>
      <c r="T29" s="665"/>
      <c r="U29" s="665"/>
      <c r="V29" s="665"/>
      <c r="W29" s="665"/>
      <c r="X29" s="665"/>
      <c r="Y29" s="666"/>
      <c r="Z29" s="691">
        <v>0.5</v>
      </c>
      <c r="AA29" s="691"/>
      <c r="AB29" s="691"/>
      <c r="AC29" s="691"/>
      <c r="AD29" s="692" t="s">
        <v>567</v>
      </c>
      <c r="AE29" s="692"/>
      <c r="AF29" s="692"/>
      <c r="AG29" s="692"/>
      <c r="AH29" s="692"/>
      <c r="AI29" s="692"/>
      <c r="AJ29" s="692"/>
      <c r="AK29" s="692"/>
      <c r="AL29" s="667" t="s">
        <v>567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267</v>
      </c>
      <c r="CE29" s="751"/>
      <c r="CF29" s="706" t="s">
        <v>585</v>
      </c>
      <c r="CG29" s="703"/>
      <c r="CH29" s="703"/>
      <c r="CI29" s="703"/>
      <c r="CJ29" s="703"/>
      <c r="CK29" s="703"/>
      <c r="CL29" s="703"/>
      <c r="CM29" s="703"/>
      <c r="CN29" s="703"/>
      <c r="CO29" s="703"/>
      <c r="CP29" s="703"/>
      <c r="CQ29" s="704"/>
      <c r="CR29" s="664">
        <v>1799601</v>
      </c>
      <c r="CS29" s="675"/>
      <c r="CT29" s="675"/>
      <c r="CU29" s="675"/>
      <c r="CV29" s="675"/>
      <c r="CW29" s="675"/>
      <c r="CX29" s="675"/>
      <c r="CY29" s="676"/>
      <c r="CZ29" s="667">
        <v>9.9</v>
      </c>
      <c r="DA29" s="677"/>
      <c r="DB29" s="677"/>
      <c r="DC29" s="678"/>
      <c r="DD29" s="670">
        <v>1717644</v>
      </c>
      <c r="DE29" s="675"/>
      <c r="DF29" s="675"/>
      <c r="DG29" s="675"/>
      <c r="DH29" s="675"/>
      <c r="DI29" s="675"/>
      <c r="DJ29" s="675"/>
      <c r="DK29" s="676"/>
      <c r="DL29" s="670">
        <v>1717644</v>
      </c>
      <c r="DM29" s="675"/>
      <c r="DN29" s="675"/>
      <c r="DO29" s="675"/>
      <c r="DP29" s="675"/>
      <c r="DQ29" s="675"/>
      <c r="DR29" s="675"/>
      <c r="DS29" s="675"/>
      <c r="DT29" s="675"/>
      <c r="DU29" s="675"/>
      <c r="DV29" s="676"/>
      <c r="DW29" s="667">
        <v>17.7</v>
      </c>
      <c r="DX29" s="677"/>
      <c r="DY29" s="677"/>
      <c r="DZ29" s="677"/>
      <c r="EA29" s="677"/>
      <c r="EB29" s="677"/>
      <c r="EC29" s="698"/>
    </row>
    <row r="30" spans="2:133" ht="11.25" customHeight="1" x14ac:dyDescent="0.2">
      <c r="B30" s="661" t="s">
        <v>268</v>
      </c>
      <c r="C30" s="662"/>
      <c r="D30" s="662"/>
      <c r="E30" s="662"/>
      <c r="F30" s="662"/>
      <c r="G30" s="662"/>
      <c r="H30" s="662"/>
      <c r="I30" s="662"/>
      <c r="J30" s="662"/>
      <c r="K30" s="662"/>
      <c r="L30" s="662"/>
      <c r="M30" s="662"/>
      <c r="N30" s="662"/>
      <c r="O30" s="662"/>
      <c r="P30" s="662"/>
      <c r="Q30" s="663"/>
      <c r="R30" s="664">
        <v>171550</v>
      </c>
      <c r="S30" s="665"/>
      <c r="T30" s="665"/>
      <c r="U30" s="665"/>
      <c r="V30" s="665"/>
      <c r="W30" s="665"/>
      <c r="X30" s="665"/>
      <c r="Y30" s="666"/>
      <c r="Z30" s="691">
        <v>0.9</v>
      </c>
      <c r="AA30" s="691"/>
      <c r="AB30" s="691"/>
      <c r="AC30" s="691"/>
      <c r="AD30" s="692">
        <v>5396</v>
      </c>
      <c r="AE30" s="692"/>
      <c r="AF30" s="692"/>
      <c r="AG30" s="692"/>
      <c r="AH30" s="692"/>
      <c r="AI30" s="692"/>
      <c r="AJ30" s="692"/>
      <c r="AK30" s="692"/>
      <c r="AL30" s="667">
        <v>0.1</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269</v>
      </c>
      <c r="BH30" s="739"/>
      <c r="BI30" s="739"/>
      <c r="BJ30" s="739"/>
      <c r="BK30" s="739"/>
      <c r="BL30" s="739"/>
      <c r="BM30" s="739"/>
      <c r="BN30" s="739"/>
      <c r="BO30" s="739"/>
      <c r="BP30" s="739"/>
      <c r="BQ30" s="740"/>
      <c r="BR30" s="723" t="s">
        <v>270</v>
      </c>
      <c r="BS30" s="739"/>
      <c r="BT30" s="739"/>
      <c r="BU30" s="739"/>
      <c r="BV30" s="739"/>
      <c r="BW30" s="739"/>
      <c r="BX30" s="739"/>
      <c r="BY30" s="739"/>
      <c r="BZ30" s="739"/>
      <c r="CA30" s="739"/>
      <c r="CB30" s="740"/>
      <c r="CD30" s="752"/>
      <c r="CE30" s="753"/>
      <c r="CF30" s="706" t="s">
        <v>584</v>
      </c>
      <c r="CG30" s="703"/>
      <c r="CH30" s="703"/>
      <c r="CI30" s="703"/>
      <c r="CJ30" s="703"/>
      <c r="CK30" s="703"/>
      <c r="CL30" s="703"/>
      <c r="CM30" s="703"/>
      <c r="CN30" s="703"/>
      <c r="CO30" s="703"/>
      <c r="CP30" s="703"/>
      <c r="CQ30" s="704"/>
      <c r="CR30" s="664">
        <v>1744240</v>
      </c>
      <c r="CS30" s="665"/>
      <c r="CT30" s="665"/>
      <c r="CU30" s="665"/>
      <c r="CV30" s="665"/>
      <c r="CW30" s="665"/>
      <c r="CX30" s="665"/>
      <c r="CY30" s="666"/>
      <c r="CZ30" s="667">
        <v>9.6</v>
      </c>
      <c r="DA30" s="677"/>
      <c r="DB30" s="677"/>
      <c r="DC30" s="678"/>
      <c r="DD30" s="670">
        <v>1662283</v>
      </c>
      <c r="DE30" s="665"/>
      <c r="DF30" s="665"/>
      <c r="DG30" s="665"/>
      <c r="DH30" s="665"/>
      <c r="DI30" s="665"/>
      <c r="DJ30" s="665"/>
      <c r="DK30" s="666"/>
      <c r="DL30" s="670">
        <v>1662283</v>
      </c>
      <c r="DM30" s="665"/>
      <c r="DN30" s="665"/>
      <c r="DO30" s="665"/>
      <c r="DP30" s="665"/>
      <c r="DQ30" s="665"/>
      <c r="DR30" s="665"/>
      <c r="DS30" s="665"/>
      <c r="DT30" s="665"/>
      <c r="DU30" s="665"/>
      <c r="DV30" s="666"/>
      <c r="DW30" s="667">
        <v>17.100000000000001</v>
      </c>
      <c r="DX30" s="677"/>
      <c r="DY30" s="677"/>
      <c r="DZ30" s="677"/>
      <c r="EA30" s="677"/>
      <c r="EB30" s="677"/>
      <c r="EC30" s="698"/>
    </row>
    <row r="31" spans="2:133" ht="11.25" customHeight="1" x14ac:dyDescent="0.2">
      <c r="B31" s="661" t="s">
        <v>271</v>
      </c>
      <c r="C31" s="662"/>
      <c r="D31" s="662"/>
      <c r="E31" s="662"/>
      <c r="F31" s="662"/>
      <c r="G31" s="662"/>
      <c r="H31" s="662"/>
      <c r="I31" s="662"/>
      <c r="J31" s="662"/>
      <c r="K31" s="662"/>
      <c r="L31" s="662"/>
      <c r="M31" s="662"/>
      <c r="N31" s="662"/>
      <c r="O31" s="662"/>
      <c r="P31" s="662"/>
      <c r="Q31" s="663"/>
      <c r="R31" s="664">
        <v>83440</v>
      </c>
      <c r="S31" s="665"/>
      <c r="T31" s="665"/>
      <c r="U31" s="665"/>
      <c r="V31" s="665"/>
      <c r="W31" s="665"/>
      <c r="X31" s="665"/>
      <c r="Y31" s="666"/>
      <c r="Z31" s="691">
        <v>0.4</v>
      </c>
      <c r="AA31" s="691"/>
      <c r="AB31" s="691"/>
      <c r="AC31" s="691"/>
      <c r="AD31" s="692" t="s">
        <v>551</v>
      </c>
      <c r="AE31" s="692"/>
      <c r="AF31" s="692"/>
      <c r="AG31" s="692"/>
      <c r="AH31" s="692"/>
      <c r="AI31" s="692"/>
      <c r="AJ31" s="692"/>
      <c r="AK31" s="692"/>
      <c r="AL31" s="667" t="s">
        <v>567</v>
      </c>
      <c r="AM31" s="668"/>
      <c r="AN31" s="668"/>
      <c r="AO31" s="693"/>
      <c r="AP31" s="741" t="s">
        <v>272</v>
      </c>
      <c r="AQ31" s="742"/>
      <c r="AR31" s="742"/>
      <c r="AS31" s="742"/>
      <c r="AT31" s="747" t="s">
        <v>273</v>
      </c>
      <c r="AU31" s="366"/>
      <c r="AV31" s="366"/>
      <c r="AW31" s="366"/>
      <c r="AX31" s="731" t="s">
        <v>188</v>
      </c>
      <c r="AY31" s="732"/>
      <c r="AZ31" s="732"/>
      <c r="BA31" s="732"/>
      <c r="BB31" s="732"/>
      <c r="BC31" s="732"/>
      <c r="BD31" s="732"/>
      <c r="BE31" s="732"/>
      <c r="BF31" s="733"/>
      <c r="BG31" s="734">
        <v>99.4</v>
      </c>
      <c r="BH31" s="735"/>
      <c r="BI31" s="735"/>
      <c r="BJ31" s="735"/>
      <c r="BK31" s="735"/>
      <c r="BL31" s="735"/>
      <c r="BM31" s="736">
        <v>96.9</v>
      </c>
      <c r="BN31" s="735"/>
      <c r="BO31" s="735"/>
      <c r="BP31" s="735"/>
      <c r="BQ31" s="737"/>
      <c r="BR31" s="734">
        <v>99.1</v>
      </c>
      <c r="BS31" s="735"/>
      <c r="BT31" s="735"/>
      <c r="BU31" s="735"/>
      <c r="BV31" s="735"/>
      <c r="BW31" s="735"/>
      <c r="BX31" s="736">
        <v>96.2</v>
      </c>
      <c r="BY31" s="735"/>
      <c r="BZ31" s="735"/>
      <c r="CA31" s="735"/>
      <c r="CB31" s="737"/>
      <c r="CD31" s="752"/>
      <c r="CE31" s="753"/>
      <c r="CF31" s="706" t="s">
        <v>583</v>
      </c>
      <c r="CG31" s="703"/>
      <c r="CH31" s="703"/>
      <c r="CI31" s="703"/>
      <c r="CJ31" s="703"/>
      <c r="CK31" s="703"/>
      <c r="CL31" s="703"/>
      <c r="CM31" s="703"/>
      <c r="CN31" s="703"/>
      <c r="CO31" s="703"/>
      <c r="CP31" s="703"/>
      <c r="CQ31" s="704"/>
      <c r="CR31" s="664">
        <v>55361</v>
      </c>
      <c r="CS31" s="675"/>
      <c r="CT31" s="675"/>
      <c r="CU31" s="675"/>
      <c r="CV31" s="675"/>
      <c r="CW31" s="675"/>
      <c r="CX31" s="675"/>
      <c r="CY31" s="676"/>
      <c r="CZ31" s="667">
        <v>0.3</v>
      </c>
      <c r="DA31" s="677"/>
      <c r="DB31" s="677"/>
      <c r="DC31" s="678"/>
      <c r="DD31" s="670">
        <v>55361</v>
      </c>
      <c r="DE31" s="675"/>
      <c r="DF31" s="675"/>
      <c r="DG31" s="675"/>
      <c r="DH31" s="675"/>
      <c r="DI31" s="675"/>
      <c r="DJ31" s="675"/>
      <c r="DK31" s="676"/>
      <c r="DL31" s="670">
        <v>55361</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274</v>
      </c>
      <c r="C32" s="662"/>
      <c r="D32" s="662"/>
      <c r="E32" s="662"/>
      <c r="F32" s="662"/>
      <c r="G32" s="662"/>
      <c r="H32" s="662"/>
      <c r="I32" s="662"/>
      <c r="J32" s="662"/>
      <c r="K32" s="662"/>
      <c r="L32" s="662"/>
      <c r="M32" s="662"/>
      <c r="N32" s="662"/>
      <c r="O32" s="662"/>
      <c r="P32" s="662"/>
      <c r="Q32" s="663"/>
      <c r="R32" s="664">
        <v>4611208</v>
      </c>
      <c r="S32" s="665"/>
      <c r="T32" s="665"/>
      <c r="U32" s="665"/>
      <c r="V32" s="665"/>
      <c r="W32" s="665"/>
      <c r="X32" s="665"/>
      <c r="Y32" s="666"/>
      <c r="Z32" s="691">
        <v>24.4</v>
      </c>
      <c r="AA32" s="691"/>
      <c r="AB32" s="691"/>
      <c r="AC32" s="691"/>
      <c r="AD32" s="692" t="s">
        <v>567</v>
      </c>
      <c r="AE32" s="692"/>
      <c r="AF32" s="692"/>
      <c r="AG32" s="692"/>
      <c r="AH32" s="692"/>
      <c r="AI32" s="692"/>
      <c r="AJ32" s="692"/>
      <c r="AK32" s="692"/>
      <c r="AL32" s="667" t="s">
        <v>567</v>
      </c>
      <c r="AM32" s="668"/>
      <c r="AN32" s="668"/>
      <c r="AO32" s="693"/>
      <c r="AP32" s="743"/>
      <c r="AQ32" s="744"/>
      <c r="AR32" s="744"/>
      <c r="AS32" s="744"/>
      <c r="AT32" s="748"/>
      <c r="AU32" s="362" t="s">
        <v>582</v>
      </c>
      <c r="AV32" s="362"/>
      <c r="AW32" s="362"/>
      <c r="AX32" s="661" t="s">
        <v>275</v>
      </c>
      <c r="AY32" s="662"/>
      <c r="AZ32" s="662"/>
      <c r="BA32" s="662"/>
      <c r="BB32" s="662"/>
      <c r="BC32" s="662"/>
      <c r="BD32" s="662"/>
      <c r="BE32" s="662"/>
      <c r="BF32" s="663"/>
      <c r="BG32" s="738">
        <v>99.5</v>
      </c>
      <c r="BH32" s="675"/>
      <c r="BI32" s="675"/>
      <c r="BJ32" s="675"/>
      <c r="BK32" s="675"/>
      <c r="BL32" s="675"/>
      <c r="BM32" s="668">
        <v>98</v>
      </c>
      <c r="BN32" s="730"/>
      <c r="BO32" s="730"/>
      <c r="BP32" s="730"/>
      <c r="BQ32" s="702"/>
      <c r="BR32" s="738">
        <v>99.5</v>
      </c>
      <c r="BS32" s="675"/>
      <c r="BT32" s="675"/>
      <c r="BU32" s="675"/>
      <c r="BV32" s="675"/>
      <c r="BW32" s="675"/>
      <c r="BX32" s="668">
        <v>97.5</v>
      </c>
      <c r="BY32" s="730"/>
      <c r="BZ32" s="730"/>
      <c r="CA32" s="730"/>
      <c r="CB32" s="702"/>
      <c r="CD32" s="754"/>
      <c r="CE32" s="755"/>
      <c r="CF32" s="706" t="s">
        <v>581</v>
      </c>
      <c r="CG32" s="703"/>
      <c r="CH32" s="703"/>
      <c r="CI32" s="703"/>
      <c r="CJ32" s="703"/>
      <c r="CK32" s="703"/>
      <c r="CL32" s="703"/>
      <c r="CM32" s="703"/>
      <c r="CN32" s="703"/>
      <c r="CO32" s="703"/>
      <c r="CP32" s="703"/>
      <c r="CQ32" s="704"/>
      <c r="CR32" s="664">
        <v>2222</v>
      </c>
      <c r="CS32" s="665"/>
      <c r="CT32" s="665"/>
      <c r="CU32" s="665"/>
      <c r="CV32" s="665"/>
      <c r="CW32" s="665"/>
      <c r="CX32" s="665"/>
      <c r="CY32" s="666"/>
      <c r="CZ32" s="667">
        <v>0</v>
      </c>
      <c r="DA32" s="677"/>
      <c r="DB32" s="677"/>
      <c r="DC32" s="678"/>
      <c r="DD32" s="670">
        <v>2222</v>
      </c>
      <c r="DE32" s="665"/>
      <c r="DF32" s="665"/>
      <c r="DG32" s="665"/>
      <c r="DH32" s="665"/>
      <c r="DI32" s="665"/>
      <c r="DJ32" s="665"/>
      <c r="DK32" s="666"/>
      <c r="DL32" s="670">
        <v>2222</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276</v>
      </c>
      <c r="C33" s="728"/>
      <c r="D33" s="728"/>
      <c r="E33" s="728"/>
      <c r="F33" s="728"/>
      <c r="G33" s="728"/>
      <c r="H33" s="728"/>
      <c r="I33" s="728"/>
      <c r="J33" s="728"/>
      <c r="K33" s="728"/>
      <c r="L33" s="728"/>
      <c r="M33" s="728"/>
      <c r="N33" s="728"/>
      <c r="O33" s="728"/>
      <c r="P33" s="728"/>
      <c r="Q33" s="729"/>
      <c r="R33" s="664">
        <v>26202</v>
      </c>
      <c r="S33" s="665"/>
      <c r="T33" s="665"/>
      <c r="U33" s="665"/>
      <c r="V33" s="665"/>
      <c r="W33" s="665"/>
      <c r="X33" s="665"/>
      <c r="Y33" s="666"/>
      <c r="Z33" s="691">
        <v>0.1</v>
      </c>
      <c r="AA33" s="691"/>
      <c r="AB33" s="691"/>
      <c r="AC33" s="691"/>
      <c r="AD33" s="692">
        <v>26202</v>
      </c>
      <c r="AE33" s="692"/>
      <c r="AF33" s="692"/>
      <c r="AG33" s="692"/>
      <c r="AH33" s="692"/>
      <c r="AI33" s="692"/>
      <c r="AJ33" s="692"/>
      <c r="AK33" s="692"/>
      <c r="AL33" s="667">
        <v>0.3</v>
      </c>
      <c r="AM33" s="668"/>
      <c r="AN33" s="668"/>
      <c r="AO33" s="693"/>
      <c r="AP33" s="745"/>
      <c r="AQ33" s="746"/>
      <c r="AR33" s="746"/>
      <c r="AS33" s="746"/>
      <c r="AT33" s="749"/>
      <c r="AU33" s="360"/>
      <c r="AV33" s="360"/>
      <c r="AW33" s="360"/>
      <c r="AX33" s="641" t="s">
        <v>277</v>
      </c>
      <c r="AY33" s="642"/>
      <c r="AZ33" s="642"/>
      <c r="BA33" s="642"/>
      <c r="BB33" s="642"/>
      <c r="BC33" s="642"/>
      <c r="BD33" s="642"/>
      <c r="BE33" s="642"/>
      <c r="BF33" s="643"/>
      <c r="BG33" s="726">
        <v>99.3</v>
      </c>
      <c r="BH33" s="645"/>
      <c r="BI33" s="645"/>
      <c r="BJ33" s="645"/>
      <c r="BK33" s="645"/>
      <c r="BL33" s="645"/>
      <c r="BM33" s="683">
        <v>95.7</v>
      </c>
      <c r="BN33" s="645"/>
      <c r="BO33" s="645"/>
      <c r="BP33" s="645"/>
      <c r="BQ33" s="694"/>
      <c r="BR33" s="726">
        <v>98.7</v>
      </c>
      <c r="BS33" s="645"/>
      <c r="BT33" s="645"/>
      <c r="BU33" s="645"/>
      <c r="BV33" s="645"/>
      <c r="BW33" s="645"/>
      <c r="BX33" s="683">
        <v>94.8</v>
      </c>
      <c r="BY33" s="645"/>
      <c r="BZ33" s="645"/>
      <c r="CA33" s="645"/>
      <c r="CB33" s="694"/>
      <c r="CD33" s="706" t="s">
        <v>278</v>
      </c>
      <c r="CE33" s="703"/>
      <c r="CF33" s="703"/>
      <c r="CG33" s="703"/>
      <c r="CH33" s="703"/>
      <c r="CI33" s="703"/>
      <c r="CJ33" s="703"/>
      <c r="CK33" s="703"/>
      <c r="CL33" s="703"/>
      <c r="CM33" s="703"/>
      <c r="CN33" s="703"/>
      <c r="CO33" s="703"/>
      <c r="CP33" s="703"/>
      <c r="CQ33" s="704"/>
      <c r="CR33" s="664">
        <v>6805394</v>
      </c>
      <c r="CS33" s="675"/>
      <c r="CT33" s="675"/>
      <c r="CU33" s="675"/>
      <c r="CV33" s="675"/>
      <c r="CW33" s="675"/>
      <c r="CX33" s="675"/>
      <c r="CY33" s="676"/>
      <c r="CZ33" s="667">
        <v>37.6</v>
      </c>
      <c r="DA33" s="677"/>
      <c r="DB33" s="677"/>
      <c r="DC33" s="678"/>
      <c r="DD33" s="670">
        <v>4776981</v>
      </c>
      <c r="DE33" s="675"/>
      <c r="DF33" s="675"/>
      <c r="DG33" s="675"/>
      <c r="DH33" s="675"/>
      <c r="DI33" s="675"/>
      <c r="DJ33" s="675"/>
      <c r="DK33" s="676"/>
      <c r="DL33" s="670">
        <v>3364354</v>
      </c>
      <c r="DM33" s="675"/>
      <c r="DN33" s="675"/>
      <c r="DO33" s="675"/>
      <c r="DP33" s="675"/>
      <c r="DQ33" s="675"/>
      <c r="DR33" s="675"/>
      <c r="DS33" s="675"/>
      <c r="DT33" s="675"/>
      <c r="DU33" s="675"/>
      <c r="DV33" s="676"/>
      <c r="DW33" s="667">
        <v>34.6</v>
      </c>
      <c r="DX33" s="677"/>
      <c r="DY33" s="677"/>
      <c r="DZ33" s="677"/>
      <c r="EA33" s="677"/>
      <c r="EB33" s="677"/>
      <c r="EC33" s="698"/>
    </row>
    <row r="34" spans="2:133" ht="11.25" customHeight="1" x14ac:dyDescent="0.2">
      <c r="B34" s="661" t="s">
        <v>279</v>
      </c>
      <c r="C34" s="662"/>
      <c r="D34" s="662"/>
      <c r="E34" s="662"/>
      <c r="F34" s="662"/>
      <c r="G34" s="662"/>
      <c r="H34" s="662"/>
      <c r="I34" s="662"/>
      <c r="J34" s="662"/>
      <c r="K34" s="662"/>
      <c r="L34" s="662"/>
      <c r="M34" s="662"/>
      <c r="N34" s="662"/>
      <c r="O34" s="662"/>
      <c r="P34" s="662"/>
      <c r="Q34" s="663"/>
      <c r="R34" s="664">
        <v>1701221</v>
      </c>
      <c r="S34" s="665"/>
      <c r="T34" s="665"/>
      <c r="U34" s="665"/>
      <c r="V34" s="665"/>
      <c r="W34" s="665"/>
      <c r="X34" s="665"/>
      <c r="Y34" s="666"/>
      <c r="Z34" s="691">
        <v>9</v>
      </c>
      <c r="AA34" s="691"/>
      <c r="AB34" s="691"/>
      <c r="AC34" s="691"/>
      <c r="AD34" s="692" t="s">
        <v>567</v>
      </c>
      <c r="AE34" s="692"/>
      <c r="AF34" s="692"/>
      <c r="AG34" s="692"/>
      <c r="AH34" s="692"/>
      <c r="AI34" s="692"/>
      <c r="AJ34" s="692"/>
      <c r="AK34" s="692"/>
      <c r="AL34" s="667" t="s">
        <v>567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580</v>
      </c>
      <c r="CE34" s="703"/>
      <c r="CF34" s="703"/>
      <c r="CG34" s="703"/>
      <c r="CH34" s="703"/>
      <c r="CI34" s="703"/>
      <c r="CJ34" s="703"/>
      <c r="CK34" s="703"/>
      <c r="CL34" s="703"/>
      <c r="CM34" s="703"/>
      <c r="CN34" s="703"/>
      <c r="CO34" s="703"/>
      <c r="CP34" s="703"/>
      <c r="CQ34" s="704"/>
      <c r="CR34" s="664">
        <v>2096951</v>
      </c>
      <c r="CS34" s="665"/>
      <c r="CT34" s="665"/>
      <c r="CU34" s="665"/>
      <c r="CV34" s="665"/>
      <c r="CW34" s="665"/>
      <c r="CX34" s="665"/>
      <c r="CY34" s="666"/>
      <c r="CZ34" s="667">
        <v>11.6</v>
      </c>
      <c r="DA34" s="677"/>
      <c r="DB34" s="677"/>
      <c r="DC34" s="678"/>
      <c r="DD34" s="670">
        <v>1389378</v>
      </c>
      <c r="DE34" s="665"/>
      <c r="DF34" s="665"/>
      <c r="DG34" s="665"/>
      <c r="DH34" s="665"/>
      <c r="DI34" s="665"/>
      <c r="DJ34" s="665"/>
      <c r="DK34" s="666"/>
      <c r="DL34" s="670">
        <v>987688</v>
      </c>
      <c r="DM34" s="665"/>
      <c r="DN34" s="665"/>
      <c r="DO34" s="665"/>
      <c r="DP34" s="665"/>
      <c r="DQ34" s="665"/>
      <c r="DR34" s="665"/>
      <c r="DS34" s="665"/>
      <c r="DT34" s="665"/>
      <c r="DU34" s="665"/>
      <c r="DV34" s="666"/>
      <c r="DW34" s="667">
        <v>10.199999999999999</v>
      </c>
      <c r="DX34" s="677"/>
      <c r="DY34" s="677"/>
      <c r="DZ34" s="677"/>
      <c r="EA34" s="677"/>
      <c r="EB34" s="677"/>
      <c r="EC34" s="698"/>
    </row>
    <row r="35" spans="2:133" ht="11.25" customHeight="1" x14ac:dyDescent="0.2">
      <c r="B35" s="661" t="s">
        <v>280</v>
      </c>
      <c r="C35" s="662"/>
      <c r="D35" s="662"/>
      <c r="E35" s="662"/>
      <c r="F35" s="662"/>
      <c r="G35" s="662"/>
      <c r="H35" s="662"/>
      <c r="I35" s="662"/>
      <c r="J35" s="662"/>
      <c r="K35" s="662"/>
      <c r="L35" s="662"/>
      <c r="M35" s="662"/>
      <c r="N35" s="662"/>
      <c r="O35" s="662"/>
      <c r="P35" s="662"/>
      <c r="Q35" s="663"/>
      <c r="R35" s="664">
        <v>3904</v>
      </c>
      <c r="S35" s="665"/>
      <c r="T35" s="665"/>
      <c r="U35" s="665"/>
      <c r="V35" s="665"/>
      <c r="W35" s="665"/>
      <c r="X35" s="665"/>
      <c r="Y35" s="666"/>
      <c r="Z35" s="691">
        <v>0</v>
      </c>
      <c r="AA35" s="691"/>
      <c r="AB35" s="691"/>
      <c r="AC35" s="691"/>
      <c r="AD35" s="692">
        <v>1926</v>
      </c>
      <c r="AE35" s="692"/>
      <c r="AF35" s="692"/>
      <c r="AG35" s="692"/>
      <c r="AH35" s="692"/>
      <c r="AI35" s="692"/>
      <c r="AJ35" s="692"/>
      <c r="AK35" s="692"/>
      <c r="AL35" s="667">
        <v>0</v>
      </c>
      <c r="AM35" s="668"/>
      <c r="AN35" s="668"/>
      <c r="AO35" s="693"/>
      <c r="AP35" s="218"/>
      <c r="AQ35" s="723" t="s">
        <v>281</v>
      </c>
      <c r="AR35" s="724"/>
      <c r="AS35" s="724"/>
      <c r="AT35" s="724"/>
      <c r="AU35" s="724"/>
      <c r="AV35" s="724"/>
      <c r="AW35" s="724"/>
      <c r="AX35" s="724"/>
      <c r="AY35" s="724"/>
      <c r="AZ35" s="724"/>
      <c r="BA35" s="724"/>
      <c r="BB35" s="724"/>
      <c r="BC35" s="724"/>
      <c r="BD35" s="724"/>
      <c r="BE35" s="724"/>
      <c r="BF35" s="725"/>
      <c r="BG35" s="723" t="s">
        <v>282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579</v>
      </c>
      <c r="CE35" s="703"/>
      <c r="CF35" s="703"/>
      <c r="CG35" s="703"/>
      <c r="CH35" s="703"/>
      <c r="CI35" s="703"/>
      <c r="CJ35" s="703"/>
      <c r="CK35" s="703"/>
      <c r="CL35" s="703"/>
      <c r="CM35" s="703"/>
      <c r="CN35" s="703"/>
      <c r="CO35" s="703"/>
      <c r="CP35" s="703"/>
      <c r="CQ35" s="704"/>
      <c r="CR35" s="664">
        <v>57213</v>
      </c>
      <c r="CS35" s="675"/>
      <c r="CT35" s="675"/>
      <c r="CU35" s="675"/>
      <c r="CV35" s="675"/>
      <c r="CW35" s="675"/>
      <c r="CX35" s="675"/>
      <c r="CY35" s="676"/>
      <c r="CZ35" s="667">
        <v>0.3</v>
      </c>
      <c r="DA35" s="677"/>
      <c r="DB35" s="677"/>
      <c r="DC35" s="678"/>
      <c r="DD35" s="670">
        <v>40180</v>
      </c>
      <c r="DE35" s="675"/>
      <c r="DF35" s="675"/>
      <c r="DG35" s="675"/>
      <c r="DH35" s="675"/>
      <c r="DI35" s="675"/>
      <c r="DJ35" s="675"/>
      <c r="DK35" s="676"/>
      <c r="DL35" s="670">
        <v>26608</v>
      </c>
      <c r="DM35" s="675"/>
      <c r="DN35" s="675"/>
      <c r="DO35" s="675"/>
      <c r="DP35" s="675"/>
      <c r="DQ35" s="675"/>
      <c r="DR35" s="675"/>
      <c r="DS35" s="675"/>
      <c r="DT35" s="675"/>
      <c r="DU35" s="675"/>
      <c r="DV35" s="676"/>
      <c r="DW35" s="667">
        <v>0.3</v>
      </c>
      <c r="DX35" s="677"/>
      <c r="DY35" s="677"/>
      <c r="DZ35" s="677"/>
      <c r="EA35" s="677"/>
      <c r="EB35" s="677"/>
      <c r="EC35" s="698"/>
    </row>
    <row r="36" spans="2:133" ht="11.25" customHeight="1" x14ac:dyDescent="0.2">
      <c r="B36" s="661" t="s">
        <v>283</v>
      </c>
      <c r="C36" s="662"/>
      <c r="D36" s="662"/>
      <c r="E36" s="662"/>
      <c r="F36" s="662"/>
      <c r="G36" s="662"/>
      <c r="H36" s="662"/>
      <c r="I36" s="662"/>
      <c r="J36" s="662"/>
      <c r="K36" s="662"/>
      <c r="L36" s="662"/>
      <c r="M36" s="662"/>
      <c r="N36" s="662"/>
      <c r="O36" s="662"/>
      <c r="P36" s="662"/>
      <c r="Q36" s="663"/>
      <c r="R36" s="664">
        <v>38408</v>
      </c>
      <c r="S36" s="665"/>
      <c r="T36" s="665"/>
      <c r="U36" s="665"/>
      <c r="V36" s="665"/>
      <c r="W36" s="665"/>
      <c r="X36" s="665"/>
      <c r="Y36" s="666"/>
      <c r="Z36" s="691">
        <v>0.2</v>
      </c>
      <c r="AA36" s="691"/>
      <c r="AB36" s="691"/>
      <c r="AC36" s="691"/>
      <c r="AD36" s="692" t="s">
        <v>551</v>
      </c>
      <c r="AE36" s="692"/>
      <c r="AF36" s="692"/>
      <c r="AG36" s="692"/>
      <c r="AH36" s="692"/>
      <c r="AI36" s="692"/>
      <c r="AJ36" s="692"/>
      <c r="AK36" s="692"/>
      <c r="AL36" s="667" t="s">
        <v>567</v>
      </c>
      <c r="AM36" s="668"/>
      <c r="AN36" s="668"/>
      <c r="AO36" s="693"/>
      <c r="AP36" s="218"/>
      <c r="AQ36" s="714" t="s">
        <v>284</v>
      </c>
      <c r="AR36" s="715"/>
      <c r="AS36" s="715"/>
      <c r="AT36" s="715"/>
      <c r="AU36" s="715"/>
      <c r="AV36" s="715"/>
      <c r="AW36" s="715"/>
      <c r="AX36" s="715"/>
      <c r="AY36" s="716"/>
      <c r="AZ36" s="717">
        <v>2049823</v>
      </c>
      <c r="BA36" s="718"/>
      <c r="BB36" s="718"/>
      <c r="BC36" s="718"/>
      <c r="BD36" s="718"/>
      <c r="BE36" s="718"/>
      <c r="BF36" s="719"/>
      <c r="BG36" s="720" t="s">
        <v>285</v>
      </c>
      <c r="BH36" s="721"/>
      <c r="BI36" s="721"/>
      <c r="BJ36" s="721"/>
      <c r="BK36" s="721"/>
      <c r="BL36" s="721"/>
      <c r="BM36" s="721"/>
      <c r="BN36" s="721"/>
      <c r="BO36" s="721"/>
      <c r="BP36" s="721"/>
      <c r="BQ36" s="721"/>
      <c r="BR36" s="721"/>
      <c r="BS36" s="721"/>
      <c r="BT36" s="721"/>
      <c r="BU36" s="722"/>
      <c r="BV36" s="717">
        <v>155626</v>
      </c>
      <c r="BW36" s="718"/>
      <c r="BX36" s="718"/>
      <c r="BY36" s="718"/>
      <c r="BZ36" s="718"/>
      <c r="CA36" s="718"/>
      <c r="CB36" s="719"/>
      <c r="CD36" s="706" t="s">
        <v>286</v>
      </c>
      <c r="CE36" s="703"/>
      <c r="CF36" s="703"/>
      <c r="CG36" s="703"/>
      <c r="CH36" s="703"/>
      <c r="CI36" s="703"/>
      <c r="CJ36" s="703"/>
      <c r="CK36" s="703"/>
      <c r="CL36" s="703"/>
      <c r="CM36" s="703"/>
      <c r="CN36" s="703"/>
      <c r="CO36" s="703"/>
      <c r="CP36" s="703"/>
      <c r="CQ36" s="704"/>
      <c r="CR36" s="664">
        <v>2230690</v>
      </c>
      <c r="CS36" s="665"/>
      <c r="CT36" s="665"/>
      <c r="CU36" s="665"/>
      <c r="CV36" s="665"/>
      <c r="CW36" s="665"/>
      <c r="CX36" s="665"/>
      <c r="CY36" s="666"/>
      <c r="CZ36" s="667">
        <v>12.3</v>
      </c>
      <c r="DA36" s="677"/>
      <c r="DB36" s="677"/>
      <c r="DC36" s="678"/>
      <c r="DD36" s="670">
        <v>1470000</v>
      </c>
      <c r="DE36" s="665"/>
      <c r="DF36" s="665"/>
      <c r="DG36" s="665"/>
      <c r="DH36" s="665"/>
      <c r="DI36" s="665"/>
      <c r="DJ36" s="665"/>
      <c r="DK36" s="666"/>
      <c r="DL36" s="670">
        <v>989998</v>
      </c>
      <c r="DM36" s="665"/>
      <c r="DN36" s="665"/>
      <c r="DO36" s="665"/>
      <c r="DP36" s="665"/>
      <c r="DQ36" s="665"/>
      <c r="DR36" s="665"/>
      <c r="DS36" s="665"/>
      <c r="DT36" s="665"/>
      <c r="DU36" s="665"/>
      <c r="DV36" s="666"/>
      <c r="DW36" s="667">
        <v>10.199999999999999</v>
      </c>
      <c r="DX36" s="677"/>
      <c r="DY36" s="677"/>
      <c r="DZ36" s="677"/>
      <c r="EA36" s="677"/>
      <c r="EB36" s="677"/>
      <c r="EC36" s="698"/>
    </row>
    <row r="37" spans="2:133" ht="11.25" customHeight="1" x14ac:dyDescent="0.2">
      <c r="B37" s="661" t="s">
        <v>287</v>
      </c>
      <c r="C37" s="662"/>
      <c r="D37" s="662"/>
      <c r="E37" s="662"/>
      <c r="F37" s="662"/>
      <c r="G37" s="662"/>
      <c r="H37" s="662"/>
      <c r="I37" s="662"/>
      <c r="J37" s="662"/>
      <c r="K37" s="662"/>
      <c r="L37" s="662"/>
      <c r="M37" s="662"/>
      <c r="N37" s="662"/>
      <c r="O37" s="662"/>
      <c r="P37" s="662"/>
      <c r="Q37" s="663"/>
      <c r="R37" s="664">
        <v>2582</v>
      </c>
      <c r="S37" s="665"/>
      <c r="T37" s="665"/>
      <c r="U37" s="665"/>
      <c r="V37" s="665"/>
      <c r="W37" s="665"/>
      <c r="X37" s="665"/>
      <c r="Y37" s="666"/>
      <c r="Z37" s="691">
        <v>0</v>
      </c>
      <c r="AA37" s="691"/>
      <c r="AB37" s="691"/>
      <c r="AC37" s="691"/>
      <c r="AD37" s="692" t="s">
        <v>567</v>
      </c>
      <c r="AE37" s="692"/>
      <c r="AF37" s="692"/>
      <c r="AG37" s="692"/>
      <c r="AH37" s="692"/>
      <c r="AI37" s="692"/>
      <c r="AJ37" s="692"/>
      <c r="AK37" s="692"/>
      <c r="AL37" s="667" t="s">
        <v>567</v>
      </c>
      <c r="AM37" s="668"/>
      <c r="AN37" s="668"/>
      <c r="AO37" s="693"/>
      <c r="AQ37" s="699" t="s">
        <v>578</v>
      </c>
      <c r="AR37" s="700"/>
      <c r="AS37" s="700"/>
      <c r="AT37" s="700"/>
      <c r="AU37" s="700"/>
      <c r="AV37" s="700"/>
      <c r="AW37" s="700"/>
      <c r="AX37" s="700"/>
      <c r="AY37" s="701"/>
      <c r="AZ37" s="664">
        <v>287479</v>
      </c>
      <c r="BA37" s="665"/>
      <c r="BB37" s="665"/>
      <c r="BC37" s="665"/>
      <c r="BD37" s="675"/>
      <c r="BE37" s="675"/>
      <c r="BF37" s="702"/>
      <c r="BG37" s="706" t="s">
        <v>288</v>
      </c>
      <c r="BH37" s="703"/>
      <c r="BI37" s="703"/>
      <c r="BJ37" s="703"/>
      <c r="BK37" s="703"/>
      <c r="BL37" s="703"/>
      <c r="BM37" s="703"/>
      <c r="BN37" s="703"/>
      <c r="BO37" s="703"/>
      <c r="BP37" s="703"/>
      <c r="BQ37" s="703"/>
      <c r="BR37" s="703"/>
      <c r="BS37" s="703"/>
      <c r="BT37" s="703"/>
      <c r="BU37" s="704"/>
      <c r="BV37" s="664">
        <v>102737</v>
      </c>
      <c r="BW37" s="665"/>
      <c r="BX37" s="665"/>
      <c r="BY37" s="665"/>
      <c r="BZ37" s="665"/>
      <c r="CA37" s="665"/>
      <c r="CB37" s="705"/>
      <c r="CD37" s="706" t="s">
        <v>577</v>
      </c>
      <c r="CE37" s="703"/>
      <c r="CF37" s="703"/>
      <c r="CG37" s="703"/>
      <c r="CH37" s="703"/>
      <c r="CI37" s="703"/>
      <c r="CJ37" s="703"/>
      <c r="CK37" s="703"/>
      <c r="CL37" s="703"/>
      <c r="CM37" s="703"/>
      <c r="CN37" s="703"/>
      <c r="CO37" s="703"/>
      <c r="CP37" s="703"/>
      <c r="CQ37" s="704"/>
      <c r="CR37" s="664">
        <v>297980</v>
      </c>
      <c r="CS37" s="675"/>
      <c r="CT37" s="675"/>
      <c r="CU37" s="675"/>
      <c r="CV37" s="675"/>
      <c r="CW37" s="675"/>
      <c r="CX37" s="675"/>
      <c r="CY37" s="676"/>
      <c r="CZ37" s="667">
        <v>1.6</v>
      </c>
      <c r="DA37" s="677"/>
      <c r="DB37" s="677"/>
      <c r="DC37" s="678"/>
      <c r="DD37" s="670">
        <v>276380</v>
      </c>
      <c r="DE37" s="675"/>
      <c r="DF37" s="675"/>
      <c r="DG37" s="675"/>
      <c r="DH37" s="675"/>
      <c r="DI37" s="675"/>
      <c r="DJ37" s="675"/>
      <c r="DK37" s="676"/>
      <c r="DL37" s="670">
        <v>226506</v>
      </c>
      <c r="DM37" s="675"/>
      <c r="DN37" s="675"/>
      <c r="DO37" s="675"/>
      <c r="DP37" s="675"/>
      <c r="DQ37" s="675"/>
      <c r="DR37" s="675"/>
      <c r="DS37" s="675"/>
      <c r="DT37" s="675"/>
      <c r="DU37" s="675"/>
      <c r="DV37" s="676"/>
      <c r="DW37" s="667">
        <v>2.2999999999999998</v>
      </c>
      <c r="DX37" s="677"/>
      <c r="DY37" s="677"/>
      <c r="DZ37" s="677"/>
      <c r="EA37" s="677"/>
      <c r="EB37" s="677"/>
      <c r="EC37" s="698"/>
    </row>
    <row r="38" spans="2:133" ht="11.25" customHeight="1" x14ac:dyDescent="0.2">
      <c r="B38" s="661" t="s">
        <v>289</v>
      </c>
      <c r="C38" s="662"/>
      <c r="D38" s="662"/>
      <c r="E38" s="662"/>
      <c r="F38" s="662"/>
      <c r="G38" s="662"/>
      <c r="H38" s="662"/>
      <c r="I38" s="662"/>
      <c r="J38" s="662"/>
      <c r="K38" s="662"/>
      <c r="L38" s="662"/>
      <c r="M38" s="662"/>
      <c r="N38" s="662"/>
      <c r="O38" s="662"/>
      <c r="P38" s="662"/>
      <c r="Q38" s="663"/>
      <c r="R38" s="664">
        <v>533257</v>
      </c>
      <c r="S38" s="665"/>
      <c r="T38" s="665"/>
      <c r="U38" s="665"/>
      <c r="V38" s="665"/>
      <c r="W38" s="665"/>
      <c r="X38" s="665"/>
      <c r="Y38" s="666"/>
      <c r="Z38" s="691">
        <v>2.8</v>
      </c>
      <c r="AA38" s="691"/>
      <c r="AB38" s="691"/>
      <c r="AC38" s="691"/>
      <c r="AD38" s="692" t="s">
        <v>551</v>
      </c>
      <c r="AE38" s="692"/>
      <c r="AF38" s="692"/>
      <c r="AG38" s="692"/>
      <c r="AH38" s="692"/>
      <c r="AI38" s="692"/>
      <c r="AJ38" s="692"/>
      <c r="AK38" s="692"/>
      <c r="AL38" s="667" t="s">
        <v>567</v>
      </c>
      <c r="AM38" s="668"/>
      <c r="AN38" s="668"/>
      <c r="AO38" s="693"/>
      <c r="AQ38" s="699" t="s">
        <v>576</v>
      </c>
      <c r="AR38" s="700"/>
      <c r="AS38" s="700"/>
      <c r="AT38" s="700"/>
      <c r="AU38" s="700"/>
      <c r="AV38" s="700"/>
      <c r="AW38" s="700"/>
      <c r="AX38" s="700"/>
      <c r="AY38" s="701"/>
      <c r="AZ38" s="664">
        <v>9648</v>
      </c>
      <c r="BA38" s="665"/>
      <c r="BB38" s="665"/>
      <c r="BC38" s="665"/>
      <c r="BD38" s="675"/>
      <c r="BE38" s="675"/>
      <c r="BF38" s="702"/>
      <c r="BG38" s="706" t="s">
        <v>290</v>
      </c>
      <c r="BH38" s="703"/>
      <c r="BI38" s="703"/>
      <c r="BJ38" s="703"/>
      <c r="BK38" s="703"/>
      <c r="BL38" s="703"/>
      <c r="BM38" s="703"/>
      <c r="BN38" s="703"/>
      <c r="BO38" s="703"/>
      <c r="BP38" s="703"/>
      <c r="BQ38" s="703"/>
      <c r="BR38" s="703"/>
      <c r="BS38" s="703"/>
      <c r="BT38" s="703"/>
      <c r="BU38" s="704"/>
      <c r="BV38" s="664">
        <v>4952</v>
      </c>
      <c r="BW38" s="665"/>
      <c r="BX38" s="665"/>
      <c r="BY38" s="665"/>
      <c r="BZ38" s="665"/>
      <c r="CA38" s="665"/>
      <c r="CB38" s="705"/>
      <c r="CD38" s="706" t="s">
        <v>575</v>
      </c>
      <c r="CE38" s="703"/>
      <c r="CF38" s="703"/>
      <c r="CG38" s="703"/>
      <c r="CH38" s="703"/>
      <c r="CI38" s="703"/>
      <c r="CJ38" s="703"/>
      <c r="CK38" s="703"/>
      <c r="CL38" s="703"/>
      <c r="CM38" s="703"/>
      <c r="CN38" s="703"/>
      <c r="CO38" s="703"/>
      <c r="CP38" s="703"/>
      <c r="CQ38" s="704"/>
      <c r="CR38" s="664">
        <v>1752696</v>
      </c>
      <c r="CS38" s="665"/>
      <c r="CT38" s="665"/>
      <c r="CU38" s="665"/>
      <c r="CV38" s="665"/>
      <c r="CW38" s="665"/>
      <c r="CX38" s="665"/>
      <c r="CY38" s="666"/>
      <c r="CZ38" s="667">
        <v>9.6999999999999993</v>
      </c>
      <c r="DA38" s="677"/>
      <c r="DB38" s="677"/>
      <c r="DC38" s="678"/>
      <c r="DD38" s="670">
        <v>1413995</v>
      </c>
      <c r="DE38" s="665"/>
      <c r="DF38" s="665"/>
      <c r="DG38" s="665"/>
      <c r="DH38" s="665"/>
      <c r="DI38" s="665"/>
      <c r="DJ38" s="665"/>
      <c r="DK38" s="666"/>
      <c r="DL38" s="670">
        <v>1360060</v>
      </c>
      <c r="DM38" s="665"/>
      <c r="DN38" s="665"/>
      <c r="DO38" s="665"/>
      <c r="DP38" s="665"/>
      <c r="DQ38" s="665"/>
      <c r="DR38" s="665"/>
      <c r="DS38" s="665"/>
      <c r="DT38" s="665"/>
      <c r="DU38" s="665"/>
      <c r="DV38" s="666"/>
      <c r="DW38" s="667">
        <v>14</v>
      </c>
      <c r="DX38" s="677"/>
      <c r="DY38" s="677"/>
      <c r="DZ38" s="677"/>
      <c r="EA38" s="677"/>
      <c r="EB38" s="677"/>
      <c r="EC38" s="698"/>
    </row>
    <row r="39" spans="2:133" ht="11.25" customHeight="1" x14ac:dyDescent="0.2">
      <c r="B39" s="661" t="s">
        <v>291</v>
      </c>
      <c r="C39" s="662"/>
      <c r="D39" s="662"/>
      <c r="E39" s="662"/>
      <c r="F39" s="662"/>
      <c r="G39" s="662"/>
      <c r="H39" s="662"/>
      <c r="I39" s="662"/>
      <c r="J39" s="662"/>
      <c r="K39" s="662"/>
      <c r="L39" s="662"/>
      <c r="M39" s="662"/>
      <c r="N39" s="662"/>
      <c r="O39" s="662"/>
      <c r="P39" s="662"/>
      <c r="Q39" s="663"/>
      <c r="R39" s="664">
        <v>292405</v>
      </c>
      <c r="S39" s="665"/>
      <c r="T39" s="665"/>
      <c r="U39" s="665"/>
      <c r="V39" s="665"/>
      <c r="W39" s="665"/>
      <c r="X39" s="665"/>
      <c r="Y39" s="666"/>
      <c r="Z39" s="691">
        <v>1.5</v>
      </c>
      <c r="AA39" s="691"/>
      <c r="AB39" s="691"/>
      <c r="AC39" s="691"/>
      <c r="AD39" s="692">
        <v>11061</v>
      </c>
      <c r="AE39" s="692"/>
      <c r="AF39" s="692"/>
      <c r="AG39" s="692"/>
      <c r="AH39" s="692"/>
      <c r="AI39" s="692"/>
      <c r="AJ39" s="692"/>
      <c r="AK39" s="692"/>
      <c r="AL39" s="667">
        <v>0.1</v>
      </c>
      <c r="AM39" s="668"/>
      <c r="AN39" s="668"/>
      <c r="AO39" s="693"/>
      <c r="AQ39" s="699" t="s">
        <v>574</v>
      </c>
      <c r="AR39" s="700"/>
      <c r="AS39" s="700"/>
      <c r="AT39" s="700"/>
      <c r="AU39" s="700"/>
      <c r="AV39" s="700"/>
      <c r="AW39" s="700"/>
      <c r="AX39" s="700"/>
      <c r="AY39" s="701"/>
      <c r="AZ39" s="664" t="s">
        <v>567</v>
      </c>
      <c r="BA39" s="665"/>
      <c r="BB39" s="665"/>
      <c r="BC39" s="665"/>
      <c r="BD39" s="675"/>
      <c r="BE39" s="675"/>
      <c r="BF39" s="702"/>
      <c r="BG39" s="706" t="s">
        <v>292</v>
      </c>
      <c r="BH39" s="703"/>
      <c r="BI39" s="703"/>
      <c r="BJ39" s="703"/>
      <c r="BK39" s="703"/>
      <c r="BL39" s="703"/>
      <c r="BM39" s="703"/>
      <c r="BN39" s="703"/>
      <c r="BO39" s="703"/>
      <c r="BP39" s="703"/>
      <c r="BQ39" s="703"/>
      <c r="BR39" s="703"/>
      <c r="BS39" s="703"/>
      <c r="BT39" s="703"/>
      <c r="BU39" s="704"/>
      <c r="BV39" s="664">
        <v>7579</v>
      </c>
      <c r="BW39" s="665"/>
      <c r="BX39" s="665"/>
      <c r="BY39" s="665"/>
      <c r="BZ39" s="665"/>
      <c r="CA39" s="665"/>
      <c r="CB39" s="705"/>
      <c r="CD39" s="706" t="s">
        <v>573</v>
      </c>
      <c r="CE39" s="703"/>
      <c r="CF39" s="703"/>
      <c r="CG39" s="703"/>
      <c r="CH39" s="703"/>
      <c r="CI39" s="703"/>
      <c r="CJ39" s="703"/>
      <c r="CK39" s="703"/>
      <c r="CL39" s="703"/>
      <c r="CM39" s="703"/>
      <c r="CN39" s="703"/>
      <c r="CO39" s="703"/>
      <c r="CP39" s="703"/>
      <c r="CQ39" s="704"/>
      <c r="CR39" s="664">
        <v>464844</v>
      </c>
      <c r="CS39" s="675"/>
      <c r="CT39" s="675"/>
      <c r="CU39" s="675"/>
      <c r="CV39" s="675"/>
      <c r="CW39" s="675"/>
      <c r="CX39" s="675"/>
      <c r="CY39" s="676"/>
      <c r="CZ39" s="667">
        <v>2.6</v>
      </c>
      <c r="DA39" s="677"/>
      <c r="DB39" s="677"/>
      <c r="DC39" s="678"/>
      <c r="DD39" s="670">
        <v>463428</v>
      </c>
      <c r="DE39" s="675"/>
      <c r="DF39" s="675"/>
      <c r="DG39" s="675"/>
      <c r="DH39" s="675"/>
      <c r="DI39" s="675"/>
      <c r="DJ39" s="675"/>
      <c r="DK39" s="676"/>
      <c r="DL39" s="670" t="s">
        <v>127</v>
      </c>
      <c r="DM39" s="675"/>
      <c r="DN39" s="675"/>
      <c r="DO39" s="675"/>
      <c r="DP39" s="675"/>
      <c r="DQ39" s="675"/>
      <c r="DR39" s="675"/>
      <c r="DS39" s="675"/>
      <c r="DT39" s="675"/>
      <c r="DU39" s="675"/>
      <c r="DV39" s="676"/>
      <c r="DW39" s="667" t="s">
        <v>567</v>
      </c>
      <c r="DX39" s="677"/>
      <c r="DY39" s="677"/>
      <c r="DZ39" s="677"/>
      <c r="EA39" s="677"/>
      <c r="EB39" s="677"/>
      <c r="EC39" s="698"/>
    </row>
    <row r="40" spans="2:133" ht="11.25" customHeight="1" x14ac:dyDescent="0.2">
      <c r="B40" s="661" t="s">
        <v>293</v>
      </c>
      <c r="C40" s="662"/>
      <c r="D40" s="662"/>
      <c r="E40" s="662"/>
      <c r="F40" s="662"/>
      <c r="G40" s="662"/>
      <c r="H40" s="662"/>
      <c r="I40" s="662"/>
      <c r="J40" s="662"/>
      <c r="K40" s="662"/>
      <c r="L40" s="662"/>
      <c r="M40" s="662"/>
      <c r="N40" s="662"/>
      <c r="O40" s="662"/>
      <c r="P40" s="662"/>
      <c r="Q40" s="663"/>
      <c r="R40" s="664">
        <v>1470206</v>
      </c>
      <c r="S40" s="665"/>
      <c r="T40" s="665"/>
      <c r="U40" s="665"/>
      <c r="V40" s="665"/>
      <c r="W40" s="665"/>
      <c r="X40" s="665"/>
      <c r="Y40" s="666"/>
      <c r="Z40" s="691">
        <v>7.8</v>
      </c>
      <c r="AA40" s="691"/>
      <c r="AB40" s="691"/>
      <c r="AC40" s="691"/>
      <c r="AD40" s="692" t="s">
        <v>567</v>
      </c>
      <c r="AE40" s="692"/>
      <c r="AF40" s="692"/>
      <c r="AG40" s="692"/>
      <c r="AH40" s="692"/>
      <c r="AI40" s="692"/>
      <c r="AJ40" s="692"/>
      <c r="AK40" s="692"/>
      <c r="AL40" s="667" t="s">
        <v>567</v>
      </c>
      <c r="AM40" s="668"/>
      <c r="AN40" s="668"/>
      <c r="AO40" s="693"/>
      <c r="AQ40" s="699" t="s">
        <v>572</v>
      </c>
      <c r="AR40" s="700"/>
      <c r="AS40" s="700"/>
      <c r="AT40" s="700"/>
      <c r="AU40" s="700"/>
      <c r="AV40" s="700"/>
      <c r="AW40" s="700"/>
      <c r="AX40" s="700"/>
      <c r="AY40" s="701"/>
      <c r="AZ40" s="664" t="s">
        <v>127</v>
      </c>
      <c r="BA40" s="665"/>
      <c r="BB40" s="665"/>
      <c r="BC40" s="665"/>
      <c r="BD40" s="675"/>
      <c r="BE40" s="675"/>
      <c r="BF40" s="702"/>
      <c r="BG40" s="707" t="s">
        <v>571</v>
      </c>
      <c r="BH40" s="708"/>
      <c r="BI40" s="708"/>
      <c r="BJ40" s="708"/>
      <c r="BK40" s="708"/>
      <c r="BL40" s="364"/>
      <c r="BM40" s="703" t="s">
        <v>570</v>
      </c>
      <c r="BN40" s="703"/>
      <c r="BO40" s="703"/>
      <c r="BP40" s="703"/>
      <c r="BQ40" s="703"/>
      <c r="BR40" s="703"/>
      <c r="BS40" s="703"/>
      <c r="BT40" s="703"/>
      <c r="BU40" s="704"/>
      <c r="BV40" s="664">
        <v>93</v>
      </c>
      <c r="BW40" s="665"/>
      <c r="BX40" s="665"/>
      <c r="BY40" s="665"/>
      <c r="BZ40" s="665"/>
      <c r="CA40" s="665"/>
      <c r="CB40" s="705"/>
      <c r="CD40" s="706" t="s">
        <v>569</v>
      </c>
      <c r="CE40" s="703"/>
      <c r="CF40" s="703"/>
      <c r="CG40" s="703"/>
      <c r="CH40" s="703"/>
      <c r="CI40" s="703"/>
      <c r="CJ40" s="703"/>
      <c r="CK40" s="703"/>
      <c r="CL40" s="703"/>
      <c r="CM40" s="703"/>
      <c r="CN40" s="703"/>
      <c r="CO40" s="703"/>
      <c r="CP40" s="703"/>
      <c r="CQ40" s="704"/>
      <c r="CR40" s="664">
        <v>203000</v>
      </c>
      <c r="CS40" s="665"/>
      <c r="CT40" s="665"/>
      <c r="CU40" s="665"/>
      <c r="CV40" s="665"/>
      <c r="CW40" s="665"/>
      <c r="CX40" s="665"/>
      <c r="CY40" s="666"/>
      <c r="CZ40" s="667">
        <v>1.1000000000000001</v>
      </c>
      <c r="DA40" s="677"/>
      <c r="DB40" s="677"/>
      <c r="DC40" s="678"/>
      <c r="DD40" s="670" t="s">
        <v>567</v>
      </c>
      <c r="DE40" s="665"/>
      <c r="DF40" s="665"/>
      <c r="DG40" s="665"/>
      <c r="DH40" s="665"/>
      <c r="DI40" s="665"/>
      <c r="DJ40" s="665"/>
      <c r="DK40" s="666"/>
      <c r="DL40" s="670" t="s">
        <v>567</v>
      </c>
      <c r="DM40" s="665"/>
      <c r="DN40" s="665"/>
      <c r="DO40" s="665"/>
      <c r="DP40" s="665"/>
      <c r="DQ40" s="665"/>
      <c r="DR40" s="665"/>
      <c r="DS40" s="665"/>
      <c r="DT40" s="665"/>
      <c r="DU40" s="665"/>
      <c r="DV40" s="666"/>
      <c r="DW40" s="667" t="s">
        <v>567</v>
      </c>
      <c r="DX40" s="677"/>
      <c r="DY40" s="677"/>
      <c r="DZ40" s="677"/>
      <c r="EA40" s="677"/>
      <c r="EB40" s="677"/>
      <c r="EC40" s="698"/>
    </row>
    <row r="41" spans="2:133" ht="11.25" customHeight="1" x14ac:dyDescent="0.2">
      <c r="B41" s="661" t="s">
        <v>294</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568</v>
      </c>
      <c r="AA41" s="691"/>
      <c r="AB41" s="691"/>
      <c r="AC41" s="691"/>
      <c r="AD41" s="692" t="s">
        <v>567</v>
      </c>
      <c r="AE41" s="692"/>
      <c r="AF41" s="692"/>
      <c r="AG41" s="692"/>
      <c r="AH41" s="692"/>
      <c r="AI41" s="692"/>
      <c r="AJ41" s="692"/>
      <c r="AK41" s="692"/>
      <c r="AL41" s="667" t="s">
        <v>567</v>
      </c>
      <c r="AM41" s="668"/>
      <c r="AN41" s="668"/>
      <c r="AO41" s="693"/>
      <c r="AQ41" s="699" t="s">
        <v>566</v>
      </c>
      <c r="AR41" s="700"/>
      <c r="AS41" s="700"/>
      <c r="AT41" s="700"/>
      <c r="AU41" s="700"/>
      <c r="AV41" s="700"/>
      <c r="AW41" s="700"/>
      <c r="AX41" s="700"/>
      <c r="AY41" s="701"/>
      <c r="AZ41" s="664">
        <v>365251</v>
      </c>
      <c r="BA41" s="665"/>
      <c r="BB41" s="665"/>
      <c r="BC41" s="665"/>
      <c r="BD41" s="675"/>
      <c r="BE41" s="675"/>
      <c r="BF41" s="702"/>
      <c r="BG41" s="707"/>
      <c r="BH41" s="708"/>
      <c r="BI41" s="708"/>
      <c r="BJ41" s="708"/>
      <c r="BK41" s="708"/>
      <c r="BL41" s="364"/>
      <c r="BM41" s="703" t="s">
        <v>565</v>
      </c>
      <c r="BN41" s="703"/>
      <c r="BO41" s="703"/>
      <c r="BP41" s="703"/>
      <c r="BQ41" s="703"/>
      <c r="BR41" s="703"/>
      <c r="BS41" s="703"/>
      <c r="BT41" s="703"/>
      <c r="BU41" s="704"/>
      <c r="BV41" s="664" t="s">
        <v>551</v>
      </c>
      <c r="BW41" s="665"/>
      <c r="BX41" s="665"/>
      <c r="BY41" s="665"/>
      <c r="BZ41" s="665"/>
      <c r="CA41" s="665"/>
      <c r="CB41" s="705"/>
      <c r="CD41" s="706" t="s">
        <v>564</v>
      </c>
      <c r="CE41" s="703"/>
      <c r="CF41" s="703"/>
      <c r="CG41" s="703"/>
      <c r="CH41" s="703"/>
      <c r="CI41" s="703"/>
      <c r="CJ41" s="703"/>
      <c r="CK41" s="703"/>
      <c r="CL41" s="703"/>
      <c r="CM41" s="703"/>
      <c r="CN41" s="703"/>
      <c r="CO41" s="703"/>
      <c r="CP41" s="703"/>
      <c r="CQ41" s="704"/>
      <c r="CR41" s="664" t="s">
        <v>549</v>
      </c>
      <c r="CS41" s="675"/>
      <c r="CT41" s="675"/>
      <c r="CU41" s="675"/>
      <c r="CV41" s="675"/>
      <c r="CW41" s="675"/>
      <c r="CX41" s="675"/>
      <c r="CY41" s="676"/>
      <c r="CZ41" s="667" t="s">
        <v>548</v>
      </c>
      <c r="DA41" s="677"/>
      <c r="DB41" s="677"/>
      <c r="DC41" s="678"/>
      <c r="DD41" s="670" t="s">
        <v>551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563</v>
      </c>
      <c r="C42" s="662"/>
      <c r="D42" s="662"/>
      <c r="E42" s="662"/>
      <c r="F42" s="662"/>
      <c r="G42" s="662"/>
      <c r="H42" s="662"/>
      <c r="I42" s="662"/>
      <c r="J42" s="662"/>
      <c r="K42" s="662"/>
      <c r="L42" s="662"/>
      <c r="M42" s="662"/>
      <c r="N42" s="662"/>
      <c r="O42" s="662"/>
      <c r="P42" s="662"/>
      <c r="Q42" s="663"/>
      <c r="R42" s="664" t="s">
        <v>551</v>
      </c>
      <c r="S42" s="665"/>
      <c r="T42" s="665"/>
      <c r="U42" s="665"/>
      <c r="V42" s="665"/>
      <c r="W42" s="665"/>
      <c r="X42" s="665"/>
      <c r="Y42" s="666"/>
      <c r="Z42" s="691" t="s">
        <v>562</v>
      </c>
      <c r="AA42" s="691"/>
      <c r="AB42" s="691"/>
      <c r="AC42" s="691"/>
      <c r="AD42" s="692" t="s">
        <v>549</v>
      </c>
      <c r="AE42" s="692"/>
      <c r="AF42" s="692"/>
      <c r="AG42" s="692"/>
      <c r="AH42" s="692"/>
      <c r="AI42" s="692"/>
      <c r="AJ42" s="692"/>
      <c r="AK42" s="692"/>
      <c r="AL42" s="667" t="s">
        <v>551</v>
      </c>
      <c r="AM42" s="668"/>
      <c r="AN42" s="668"/>
      <c r="AO42" s="693"/>
      <c r="AQ42" s="711" t="s">
        <v>561</v>
      </c>
      <c r="AR42" s="712"/>
      <c r="AS42" s="712"/>
      <c r="AT42" s="712"/>
      <c r="AU42" s="712"/>
      <c r="AV42" s="712"/>
      <c r="AW42" s="712"/>
      <c r="AX42" s="712"/>
      <c r="AY42" s="713"/>
      <c r="AZ42" s="644">
        <v>1387445</v>
      </c>
      <c r="BA42" s="679"/>
      <c r="BB42" s="679"/>
      <c r="BC42" s="679"/>
      <c r="BD42" s="645"/>
      <c r="BE42" s="645"/>
      <c r="BF42" s="694"/>
      <c r="BG42" s="709"/>
      <c r="BH42" s="710"/>
      <c r="BI42" s="710"/>
      <c r="BJ42" s="710"/>
      <c r="BK42" s="710"/>
      <c r="BL42" s="365"/>
      <c r="BM42" s="695" t="s">
        <v>560</v>
      </c>
      <c r="BN42" s="695"/>
      <c r="BO42" s="695"/>
      <c r="BP42" s="695"/>
      <c r="BQ42" s="695"/>
      <c r="BR42" s="695"/>
      <c r="BS42" s="695"/>
      <c r="BT42" s="695"/>
      <c r="BU42" s="696"/>
      <c r="BV42" s="644">
        <v>424</v>
      </c>
      <c r="BW42" s="679"/>
      <c r="BX42" s="679"/>
      <c r="BY42" s="679"/>
      <c r="BZ42" s="679"/>
      <c r="CA42" s="679"/>
      <c r="CB42" s="697"/>
      <c r="CD42" s="661" t="s">
        <v>295</v>
      </c>
      <c r="CE42" s="662"/>
      <c r="CF42" s="662"/>
      <c r="CG42" s="662"/>
      <c r="CH42" s="662"/>
      <c r="CI42" s="662"/>
      <c r="CJ42" s="662"/>
      <c r="CK42" s="662"/>
      <c r="CL42" s="662"/>
      <c r="CM42" s="662"/>
      <c r="CN42" s="662"/>
      <c r="CO42" s="662"/>
      <c r="CP42" s="662"/>
      <c r="CQ42" s="663"/>
      <c r="CR42" s="664">
        <v>1934775</v>
      </c>
      <c r="CS42" s="675"/>
      <c r="CT42" s="675"/>
      <c r="CU42" s="675"/>
      <c r="CV42" s="675"/>
      <c r="CW42" s="675"/>
      <c r="CX42" s="675"/>
      <c r="CY42" s="676"/>
      <c r="CZ42" s="667">
        <v>10.7</v>
      </c>
      <c r="DA42" s="677"/>
      <c r="DB42" s="677"/>
      <c r="DC42" s="678"/>
      <c r="DD42" s="670">
        <v>293350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559</v>
      </c>
      <c r="C43" s="662"/>
      <c r="D43" s="662"/>
      <c r="E43" s="662"/>
      <c r="F43" s="662"/>
      <c r="G43" s="662"/>
      <c r="H43" s="662"/>
      <c r="I43" s="662"/>
      <c r="J43" s="662"/>
      <c r="K43" s="662"/>
      <c r="L43" s="662"/>
      <c r="M43" s="662"/>
      <c r="N43" s="662"/>
      <c r="O43" s="662"/>
      <c r="P43" s="662"/>
      <c r="Q43" s="663"/>
      <c r="R43" s="664">
        <v>579206</v>
      </c>
      <c r="S43" s="665"/>
      <c r="T43" s="665"/>
      <c r="U43" s="665"/>
      <c r="V43" s="665"/>
      <c r="W43" s="665"/>
      <c r="X43" s="665"/>
      <c r="Y43" s="666"/>
      <c r="Z43" s="691">
        <v>3.1</v>
      </c>
      <c r="AA43" s="691"/>
      <c r="AB43" s="691"/>
      <c r="AC43" s="691"/>
      <c r="AD43" s="692" t="s">
        <v>548</v>
      </c>
      <c r="AE43" s="692"/>
      <c r="AF43" s="692"/>
      <c r="AG43" s="692"/>
      <c r="AH43" s="692"/>
      <c r="AI43" s="692"/>
      <c r="AJ43" s="692"/>
      <c r="AK43" s="692"/>
      <c r="AL43" s="667" t="s">
        <v>558</v>
      </c>
      <c r="AM43" s="668"/>
      <c r="AN43" s="668"/>
      <c r="AO43" s="693"/>
      <c r="BV43" s="219"/>
      <c r="BW43" s="219"/>
      <c r="BX43" s="219"/>
      <c r="BY43" s="219"/>
      <c r="BZ43" s="219"/>
      <c r="CA43" s="219"/>
      <c r="CB43" s="219"/>
      <c r="CD43" s="661" t="s">
        <v>557</v>
      </c>
      <c r="CE43" s="662"/>
      <c r="CF43" s="662"/>
      <c r="CG43" s="662"/>
      <c r="CH43" s="662"/>
      <c r="CI43" s="662"/>
      <c r="CJ43" s="662"/>
      <c r="CK43" s="662"/>
      <c r="CL43" s="662"/>
      <c r="CM43" s="662"/>
      <c r="CN43" s="662"/>
      <c r="CO43" s="662"/>
      <c r="CP43" s="662"/>
      <c r="CQ43" s="663"/>
      <c r="CR43" s="664">
        <v>86265</v>
      </c>
      <c r="CS43" s="675"/>
      <c r="CT43" s="675"/>
      <c r="CU43" s="675"/>
      <c r="CV43" s="675"/>
      <c r="CW43" s="675"/>
      <c r="CX43" s="675"/>
      <c r="CY43" s="676"/>
      <c r="CZ43" s="667">
        <v>0.5</v>
      </c>
      <c r="DA43" s="677"/>
      <c r="DB43" s="677"/>
      <c r="DC43" s="678"/>
      <c r="DD43" s="670">
        <v>54420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556</v>
      </c>
      <c r="C44" s="642"/>
      <c r="D44" s="642"/>
      <c r="E44" s="642"/>
      <c r="F44" s="642"/>
      <c r="G44" s="642"/>
      <c r="H44" s="642"/>
      <c r="I44" s="642"/>
      <c r="J44" s="642"/>
      <c r="K44" s="642"/>
      <c r="L44" s="642"/>
      <c r="M44" s="642"/>
      <c r="N44" s="642"/>
      <c r="O44" s="642"/>
      <c r="P44" s="642"/>
      <c r="Q44" s="643"/>
      <c r="R44" s="644">
        <v>18888849</v>
      </c>
      <c r="S44" s="679"/>
      <c r="T44" s="679"/>
      <c r="U44" s="679"/>
      <c r="V44" s="679"/>
      <c r="W44" s="679"/>
      <c r="X44" s="679"/>
      <c r="Y44" s="680"/>
      <c r="Z44" s="681">
        <v>100</v>
      </c>
      <c r="AA44" s="681"/>
      <c r="AB44" s="681"/>
      <c r="AC44" s="681"/>
      <c r="AD44" s="682">
        <v>9144378</v>
      </c>
      <c r="AE44" s="682"/>
      <c r="AF44" s="682"/>
      <c r="AG44" s="682"/>
      <c r="AH44" s="682"/>
      <c r="AI44" s="682"/>
      <c r="AJ44" s="682"/>
      <c r="AK44" s="682"/>
      <c r="AL44" s="647">
        <v>100</v>
      </c>
      <c r="AM44" s="683"/>
      <c r="AN44" s="683"/>
      <c r="AO44" s="684"/>
      <c r="CD44" s="685" t="s">
        <v>267</v>
      </c>
      <c r="CE44" s="686"/>
      <c r="CF44" s="661" t="s">
        <v>555</v>
      </c>
      <c r="CG44" s="662"/>
      <c r="CH44" s="662"/>
      <c r="CI44" s="662"/>
      <c r="CJ44" s="662"/>
      <c r="CK44" s="662"/>
      <c r="CL44" s="662"/>
      <c r="CM44" s="662"/>
      <c r="CN44" s="662"/>
      <c r="CO44" s="662"/>
      <c r="CP44" s="662"/>
      <c r="CQ44" s="663"/>
      <c r="CR44" s="664">
        <v>1934775</v>
      </c>
      <c r="CS44" s="665"/>
      <c r="CT44" s="665"/>
      <c r="CU44" s="665"/>
      <c r="CV44" s="665"/>
      <c r="CW44" s="665"/>
      <c r="CX44" s="665"/>
      <c r="CY44" s="666"/>
      <c r="CZ44" s="667">
        <v>10.7</v>
      </c>
      <c r="DA44" s="668"/>
      <c r="DB44" s="668"/>
      <c r="DC44" s="669"/>
      <c r="DD44" s="670">
        <v>293350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554</v>
      </c>
      <c r="CG45" s="662"/>
      <c r="CH45" s="662"/>
      <c r="CI45" s="662"/>
      <c r="CJ45" s="662"/>
      <c r="CK45" s="662"/>
      <c r="CL45" s="662"/>
      <c r="CM45" s="662"/>
      <c r="CN45" s="662"/>
      <c r="CO45" s="662"/>
      <c r="CP45" s="662"/>
      <c r="CQ45" s="663"/>
      <c r="CR45" s="664">
        <v>1152291</v>
      </c>
      <c r="CS45" s="675"/>
      <c r="CT45" s="675"/>
      <c r="CU45" s="675"/>
      <c r="CV45" s="675"/>
      <c r="CW45" s="675"/>
      <c r="CX45" s="675"/>
      <c r="CY45" s="676"/>
      <c r="CZ45" s="667">
        <v>6.4</v>
      </c>
      <c r="DA45" s="677"/>
      <c r="DB45" s="677"/>
      <c r="DC45" s="678"/>
      <c r="DD45" s="670">
        <v>43197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296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553</v>
      </c>
      <c r="CG46" s="662"/>
      <c r="CH46" s="662"/>
      <c r="CI46" s="662"/>
      <c r="CJ46" s="662"/>
      <c r="CK46" s="662"/>
      <c r="CL46" s="662"/>
      <c r="CM46" s="662"/>
      <c r="CN46" s="662"/>
      <c r="CO46" s="662"/>
      <c r="CP46" s="662"/>
      <c r="CQ46" s="663"/>
      <c r="CR46" s="664">
        <v>727561</v>
      </c>
      <c r="CS46" s="665"/>
      <c r="CT46" s="665"/>
      <c r="CU46" s="665"/>
      <c r="CV46" s="665"/>
      <c r="CW46" s="665"/>
      <c r="CX46" s="665"/>
      <c r="CY46" s="666"/>
      <c r="CZ46" s="667">
        <v>4</v>
      </c>
      <c r="DA46" s="668"/>
      <c r="DB46" s="668"/>
      <c r="DC46" s="669"/>
      <c r="DD46" s="670">
        <v>238258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297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552</v>
      </c>
      <c r="CG47" s="662"/>
      <c r="CH47" s="662"/>
      <c r="CI47" s="662"/>
      <c r="CJ47" s="662"/>
      <c r="CK47" s="662"/>
      <c r="CL47" s="662"/>
      <c r="CM47" s="662"/>
      <c r="CN47" s="662"/>
      <c r="CO47" s="662"/>
      <c r="CP47" s="662"/>
      <c r="CQ47" s="663"/>
      <c r="CR47" s="664" t="s">
        <v>551</v>
      </c>
      <c r="CS47" s="675"/>
      <c r="CT47" s="675"/>
      <c r="CU47" s="675"/>
      <c r="CV47" s="675"/>
      <c r="CW47" s="675"/>
      <c r="CX47" s="675"/>
      <c r="CY47" s="676"/>
      <c r="CZ47" s="667" t="s">
        <v>548</v>
      </c>
      <c r="DA47" s="677"/>
      <c r="DB47" s="677"/>
      <c r="DC47" s="678"/>
      <c r="DD47" s="670" t="s">
        <v>548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298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550</v>
      </c>
      <c r="CG48" s="662"/>
      <c r="CH48" s="662"/>
      <c r="CI48" s="662"/>
      <c r="CJ48" s="662"/>
      <c r="CK48" s="662"/>
      <c r="CL48" s="662"/>
      <c r="CM48" s="662"/>
      <c r="CN48" s="662"/>
      <c r="CO48" s="662"/>
      <c r="CP48" s="662"/>
      <c r="CQ48" s="663"/>
      <c r="CR48" s="664" t="s">
        <v>549</v>
      </c>
      <c r="CS48" s="665"/>
      <c r="CT48" s="665"/>
      <c r="CU48" s="665"/>
      <c r="CV48" s="665"/>
      <c r="CW48" s="665"/>
      <c r="CX48" s="665"/>
      <c r="CY48" s="666"/>
      <c r="CZ48" s="667" t="s">
        <v>548</v>
      </c>
      <c r="DA48" s="668"/>
      <c r="DB48" s="668"/>
      <c r="DC48" s="669"/>
      <c r="DD48" s="670" t="s">
        <v>548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547</v>
      </c>
      <c r="CE49" s="642"/>
      <c r="CF49" s="642"/>
      <c r="CG49" s="642"/>
      <c r="CH49" s="642"/>
      <c r="CI49" s="642"/>
      <c r="CJ49" s="642"/>
      <c r="CK49" s="642"/>
      <c r="CL49" s="642"/>
      <c r="CM49" s="642"/>
      <c r="CN49" s="642"/>
      <c r="CO49" s="642"/>
      <c r="CP49" s="642"/>
      <c r="CQ49" s="643"/>
      <c r="CR49" s="644">
        <v>18099005</v>
      </c>
      <c r="CS49" s="645"/>
      <c r="CT49" s="645"/>
      <c r="CU49" s="645"/>
      <c r="CV49" s="645"/>
      <c r="CW49" s="645"/>
      <c r="CX49" s="645"/>
      <c r="CY49" s="646"/>
      <c r="CZ49" s="647">
        <v>100</v>
      </c>
      <c r="DA49" s="648"/>
      <c r="DB49" s="648"/>
      <c r="DC49" s="649"/>
      <c r="DD49" s="650">
        <v>10824465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xmCt7yEJxzqFfrMg4QZp5BLvm9qsm95k/uctDfQV5dytmY2nLSkuhM3bsj/Gm4eBVCfZY+QHse7HecKyG/7lA==" saltValue="IWN7aU/wmP5kYy1BTAjB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299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300</v>
      </c>
      <c r="DK2" s="1157"/>
      <c r="DL2" s="1157"/>
      <c r="DM2" s="1157"/>
      <c r="DN2" s="1157"/>
      <c r="DO2" s="1158"/>
      <c r="DP2" s="224"/>
      <c r="DQ2" s="1156" t="s">
        <v>301</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302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4" t="s">
        <v>303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0" t="s">
        <v>304</v>
      </c>
      <c r="B5" s="1061"/>
      <c r="C5" s="1061"/>
      <c r="D5" s="1061"/>
      <c r="E5" s="1061"/>
      <c r="F5" s="1061"/>
      <c r="G5" s="1061"/>
      <c r="H5" s="1061"/>
      <c r="I5" s="1061"/>
      <c r="J5" s="1061"/>
      <c r="K5" s="1061"/>
      <c r="L5" s="1061"/>
      <c r="M5" s="1061"/>
      <c r="N5" s="1061"/>
      <c r="O5" s="1061"/>
      <c r="P5" s="1062"/>
      <c r="Q5" s="1066" t="s">
        <v>305</v>
      </c>
      <c r="R5" s="1067"/>
      <c r="S5" s="1067"/>
      <c r="T5" s="1067"/>
      <c r="U5" s="1068"/>
      <c r="V5" s="1066" t="s">
        <v>306</v>
      </c>
      <c r="W5" s="1067"/>
      <c r="X5" s="1067"/>
      <c r="Y5" s="1067"/>
      <c r="Z5" s="1068"/>
      <c r="AA5" s="1066" t="s">
        <v>307</v>
      </c>
      <c r="AB5" s="1067"/>
      <c r="AC5" s="1067"/>
      <c r="AD5" s="1067"/>
      <c r="AE5" s="1067"/>
      <c r="AF5" s="1159" t="s">
        <v>308</v>
      </c>
      <c r="AG5" s="1067"/>
      <c r="AH5" s="1067"/>
      <c r="AI5" s="1067"/>
      <c r="AJ5" s="1080"/>
      <c r="AK5" s="1067" t="s">
        <v>309</v>
      </c>
      <c r="AL5" s="1067"/>
      <c r="AM5" s="1067"/>
      <c r="AN5" s="1067"/>
      <c r="AO5" s="1068"/>
      <c r="AP5" s="1066" t="s">
        <v>310</v>
      </c>
      <c r="AQ5" s="1067"/>
      <c r="AR5" s="1067"/>
      <c r="AS5" s="1067"/>
      <c r="AT5" s="1068"/>
      <c r="AU5" s="1066" t="s">
        <v>311</v>
      </c>
      <c r="AV5" s="1067"/>
      <c r="AW5" s="1067"/>
      <c r="AX5" s="1067"/>
      <c r="AY5" s="1080"/>
      <c r="AZ5" s="228"/>
      <c r="BA5" s="228"/>
      <c r="BB5" s="228"/>
      <c r="BC5" s="228"/>
      <c r="BD5" s="228"/>
      <c r="BE5" s="229"/>
      <c r="BF5" s="229"/>
      <c r="BG5" s="229"/>
      <c r="BH5" s="229"/>
      <c r="BI5" s="229"/>
      <c r="BJ5" s="229"/>
      <c r="BK5" s="229"/>
      <c r="BL5" s="229"/>
      <c r="BM5" s="229"/>
      <c r="BN5" s="229"/>
      <c r="BO5" s="229"/>
      <c r="BP5" s="229"/>
      <c r="BQ5" s="1060" t="s">
        <v>312</v>
      </c>
      <c r="BR5" s="1061"/>
      <c r="BS5" s="1061"/>
      <c r="BT5" s="1061"/>
      <c r="BU5" s="1061"/>
      <c r="BV5" s="1061"/>
      <c r="BW5" s="1061"/>
      <c r="BX5" s="1061"/>
      <c r="BY5" s="1061"/>
      <c r="BZ5" s="1061"/>
      <c r="CA5" s="1061"/>
      <c r="CB5" s="1061"/>
      <c r="CC5" s="1061"/>
      <c r="CD5" s="1061"/>
      <c r="CE5" s="1061"/>
      <c r="CF5" s="1061"/>
      <c r="CG5" s="1062"/>
      <c r="CH5" s="1066" t="s">
        <v>313</v>
      </c>
      <c r="CI5" s="1067"/>
      <c r="CJ5" s="1067"/>
      <c r="CK5" s="1067"/>
      <c r="CL5" s="1068"/>
      <c r="CM5" s="1066" t="s">
        <v>314</v>
      </c>
      <c r="CN5" s="1067"/>
      <c r="CO5" s="1067"/>
      <c r="CP5" s="1067"/>
      <c r="CQ5" s="1068"/>
      <c r="CR5" s="1066" t="s">
        <v>315</v>
      </c>
      <c r="CS5" s="1067"/>
      <c r="CT5" s="1067"/>
      <c r="CU5" s="1067"/>
      <c r="CV5" s="1068"/>
      <c r="CW5" s="1066" t="s">
        <v>316</v>
      </c>
      <c r="CX5" s="1067"/>
      <c r="CY5" s="1067"/>
      <c r="CZ5" s="1067"/>
      <c r="DA5" s="1068"/>
      <c r="DB5" s="1066" t="s">
        <v>317</v>
      </c>
      <c r="DC5" s="1067"/>
      <c r="DD5" s="1067"/>
      <c r="DE5" s="1067"/>
      <c r="DF5" s="1068"/>
      <c r="DG5" s="1149" t="s">
        <v>318</v>
      </c>
      <c r="DH5" s="1150"/>
      <c r="DI5" s="1150"/>
      <c r="DJ5" s="1150"/>
      <c r="DK5" s="1151"/>
      <c r="DL5" s="1149" t="s">
        <v>319</v>
      </c>
      <c r="DM5" s="1150"/>
      <c r="DN5" s="1150"/>
      <c r="DO5" s="1150"/>
      <c r="DP5" s="1151"/>
      <c r="DQ5" s="1066" t="s">
        <v>320</v>
      </c>
      <c r="DR5" s="1067"/>
      <c r="DS5" s="1067"/>
      <c r="DT5" s="1067"/>
      <c r="DU5" s="1068"/>
      <c r="DV5" s="1066" t="s">
        <v>311</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321</v>
      </c>
      <c r="C7" s="1113"/>
      <c r="D7" s="1113"/>
      <c r="E7" s="1113"/>
      <c r="F7" s="1113"/>
      <c r="G7" s="1113"/>
      <c r="H7" s="1113"/>
      <c r="I7" s="1113"/>
      <c r="J7" s="1113"/>
      <c r="K7" s="1113"/>
      <c r="L7" s="1113"/>
      <c r="M7" s="1113"/>
      <c r="N7" s="1113"/>
      <c r="O7" s="1113"/>
      <c r="P7" s="1114"/>
      <c r="Q7" s="1167">
        <v>19003</v>
      </c>
      <c r="R7" s="1168"/>
      <c r="S7" s="1168"/>
      <c r="T7" s="1168"/>
      <c r="U7" s="1168"/>
      <c r="V7" s="1168">
        <v>18105</v>
      </c>
      <c r="W7" s="1168"/>
      <c r="X7" s="1168"/>
      <c r="Y7" s="1168"/>
      <c r="Z7" s="1168"/>
      <c r="AA7" s="1168">
        <v>898</v>
      </c>
      <c r="AB7" s="1168"/>
      <c r="AC7" s="1168"/>
      <c r="AD7" s="1168"/>
      <c r="AE7" s="1169"/>
      <c r="AF7" s="1170">
        <v>698</v>
      </c>
      <c r="AG7" s="1171"/>
      <c r="AH7" s="1171"/>
      <c r="AI7" s="1171"/>
      <c r="AJ7" s="1172"/>
      <c r="AK7" s="1173">
        <v>3</v>
      </c>
      <c r="AL7" s="1174"/>
      <c r="AM7" s="1174"/>
      <c r="AN7" s="1174"/>
      <c r="AO7" s="1174"/>
      <c r="AP7" s="1174">
        <v>16341</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542</v>
      </c>
      <c r="BT7" s="1165"/>
      <c r="BU7" s="1165"/>
      <c r="BV7" s="1165"/>
      <c r="BW7" s="1165"/>
      <c r="BX7" s="1165"/>
      <c r="BY7" s="1165"/>
      <c r="BZ7" s="1165"/>
      <c r="CA7" s="1165"/>
      <c r="CB7" s="1165"/>
      <c r="CC7" s="1165"/>
      <c r="CD7" s="1165"/>
      <c r="CE7" s="1165"/>
      <c r="CF7" s="1165"/>
      <c r="CG7" s="1177"/>
      <c r="CH7" s="1161">
        <v>1</v>
      </c>
      <c r="CI7" s="1162"/>
      <c r="CJ7" s="1162"/>
      <c r="CK7" s="1162"/>
      <c r="CL7" s="1163"/>
      <c r="CM7" s="1161">
        <v>32</v>
      </c>
      <c r="CN7" s="1162"/>
      <c r="CO7" s="1162"/>
      <c r="CP7" s="1162"/>
      <c r="CQ7" s="1163"/>
      <c r="CR7" s="1161">
        <v>11</v>
      </c>
      <c r="CS7" s="1162"/>
      <c r="CT7" s="1162"/>
      <c r="CU7" s="1162"/>
      <c r="CV7" s="1163"/>
      <c r="CW7" s="1161" t="s">
        <v>543</v>
      </c>
      <c r="CX7" s="1162"/>
      <c r="CY7" s="1162"/>
      <c r="CZ7" s="1162"/>
      <c r="DA7" s="1163"/>
      <c r="DB7" s="1161" t="s">
        <v>543</v>
      </c>
      <c r="DC7" s="1162"/>
      <c r="DD7" s="1162"/>
      <c r="DE7" s="1162"/>
      <c r="DF7" s="1163"/>
      <c r="DG7" s="1161">
        <v>138</v>
      </c>
      <c r="DH7" s="1162"/>
      <c r="DI7" s="1162"/>
      <c r="DJ7" s="1162"/>
      <c r="DK7" s="1163"/>
      <c r="DL7" s="1161" t="s">
        <v>543</v>
      </c>
      <c r="DM7" s="1162"/>
      <c r="DN7" s="1162"/>
      <c r="DO7" s="1162"/>
      <c r="DP7" s="1163"/>
      <c r="DQ7" s="1161" t="s">
        <v>543</v>
      </c>
      <c r="DR7" s="1162"/>
      <c r="DS7" s="1162"/>
      <c r="DT7" s="1162"/>
      <c r="DU7" s="1163"/>
      <c r="DV7" s="1164"/>
      <c r="DW7" s="1165"/>
      <c r="DX7" s="1165"/>
      <c r="DY7" s="1165"/>
      <c r="DZ7" s="1166"/>
      <c r="EA7" s="230"/>
    </row>
    <row r="8" spans="1:131" s="231" customFormat="1" ht="26.25" customHeight="1" x14ac:dyDescent="0.2">
      <c r="A8" s="234">
        <v>2</v>
      </c>
      <c r="B8" s="1095" t="s">
        <v>322</v>
      </c>
      <c r="C8" s="1096"/>
      <c r="D8" s="1096"/>
      <c r="E8" s="1096"/>
      <c r="F8" s="1096"/>
      <c r="G8" s="1096"/>
      <c r="H8" s="1096"/>
      <c r="I8" s="1096"/>
      <c r="J8" s="1096"/>
      <c r="K8" s="1096"/>
      <c r="L8" s="1096"/>
      <c r="M8" s="1096"/>
      <c r="N8" s="1096"/>
      <c r="O8" s="1096"/>
      <c r="P8" s="1097"/>
      <c r="Q8" s="1103">
        <v>8</v>
      </c>
      <c r="R8" s="1104"/>
      <c r="S8" s="1104"/>
      <c r="T8" s="1104"/>
      <c r="U8" s="1104"/>
      <c r="V8" s="1104">
        <v>117</v>
      </c>
      <c r="W8" s="1104"/>
      <c r="X8" s="1104"/>
      <c r="Y8" s="1104"/>
      <c r="Z8" s="1104"/>
      <c r="AA8" s="1104">
        <v>-109</v>
      </c>
      <c r="AB8" s="1104"/>
      <c r="AC8" s="1104"/>
      <c r="AD8" s="1104"/>
      <c r="AE8" s="1105"/>
      <c r="AF8" s="1100">
        <v>-109</v>
      </c>
      <c r="AG8" s="1101"/>
      <c r="AH8" s="1101"/>
      <c r="AI8" s="1101"/>
      <c r="AJ8" s="1102"/>
      <c r="AK8" s="1145" t="s">
        <v>531</v>
      </c>
      <c r="AL8" s="1146"/>
      <c r="AM8" s="1146"/>
      <c r="AN8" s="1146"/>
      <c r="AO8" s="1146"/>
      <c r="AP8" s="1146" t="s">
        <v>531</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t="s">
        <v>323</v>
      </c>
      <c r="C9" s="1096"/>
      <c r="D9" s="1096"/>
      <c r="E9" s="1096"/>
      <c r="F9" s="1096"/>
      <c r="G9" s="1096"/>
      <c r="H9" s="1096"/>
      <c r="I9" s="1096"/>
      <c r="J9" s="1096"/>
      <c r="K9" s="1096"/>
      <c r="L9" s="1096"/>
      <c r="M9" s="1096"/>
      <c r="N9" s="1096"/>
      <c r="O9" s="1096"/>
      <c r="P9" s="1097"/>
      <c r="Q9" s="1103" t="s">
        <v>531</v>
      </c>
      <c r="R9" s="1104"/>
      <c r="S9" s="1104"/>
      <c r="T9" s="1104"/>
      <c r="U9" s="1104"/>
      <c r="V9" s="1104" t="s">
        <v>531</v>
      </c>
      <c r="W9" s="1104"/>
      <c r="X9" s="1104"/>
      <c r="Y9" s="1104"/>
      <c r="Z9" s="1104"/>
      <c r="AA9" s="1104" t="s">
        <v>531</v>
      </c>
      <c r="AB9" s="1104"/>
      <c r="AC9" s="1104"/>
      <c r="AD9" s="1104"/>
      <c r="AE9" s="1105"/>
      <c r="AF9" s="1100" t="s">
        <v>324</v>
      </c>
      <c r="AG9" s="1101"/>
      <c r="AH9" s="1101"/>
      <c r="AI9" s="1101"/>
      <c r="AJ9" s="1102"/>
      <c r="AK9" s="1145" t="s">
        <v>531</v>
      </c>
      <c r="AL9" s="1146"/>
      <c r="AM9" s="1146"/>
      <c r="AN9" s="1146"/>
      <c r="AO9" s="1146"/>
      <c r="AP9" s="1146" t="s">
        <v>531</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325</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326</v>
      </c>
      <c r="B23" s="1001" t="s">
        <v>327</v>
      </c>
      <c r="C23" s="1002"/>
      <c r="D23" s="1002"/>
      <c r="E23" s="1002"/>
      <c r="F23" s="1002"/>
      <c r="G23" s="1002"/>
      <c r="H23" s="1002"/>
      <c r="I23" s="1002"/>
      <c r="J23" s="1002"/>
      <c r="K23" s="1002"/>
      <c r="L23" s="1002"/>
      <c r="M23" s="1002"/>
      <c r="N23" s="1002"/>
      <c r="O23" s="1002"/>
      <c r="P23" s="1012"/>
      <c r="Q23" s="1132">
        <v>19011</v>
      </c>
      <c r="R23" s="1126"/>
      <c r="S23" s="1126"/>
      <c r="T23" s="1126"/>
      <c r="U23" s="1126"/>
      <c r="V23" s="1126">
        <v>18222</v>
      </c>
      <c r="W23" s="1126"/>
      <c r="X23" s="1126"/>
      <c r="Y23" s="1126"/>
      <c r="Z23" s="1126"/>
      <c r="AA23" s="1126">
        <v>789</v>
      </c>
      <c r="AB23" s="1126"/>
      <c r="AC23" s="1126"/>
      <c r="AD23" s="1126"/>
      <c r="AE23" s="1133"/>
      <c r="AF23" s="1134">
        <v>590</v>
      </c>
      <c r="AG23" s="1126"/>
      <c r="AH23" s="1126"/>
      <c r="AI23" s="1126"/>
      <c r="AJ23" s="1135"/>
      <c r="AK23" s="1136"/>
      <c r="AL23" s="1137"/>
      <c r="AM23" s="1137"/>
      <c r="AN23" s="1137"/>
      <c r="AO23" s="1137"/>
      <c r="AP23" s="1126">
        <v>16341</v>
      </c>
      <c r="AQ23" s="1126"/>
      <c r="AR23" s="1126"/>
      <c r="AS23" s="1126"/>
      <c r="AT23" s="1126"/>
      <c r="AU23" s="1127"/>
      <c r="AV23" s="1127"/>
      <c r="AW23" s="1127"/>
      <c r="AX23" s="1127"/>
      <c r="AY23" s="1128"/>
      <c r="AZ23" s="1129" t="s">
        <v>328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329</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330</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304</v>
      </c>
      <c r="B26" s="1061"/>
      <c r="C26" s="1061"/>
      <c r="D26" s="1061"/>
      <c r="E26" s="1061"/>
      <c r="F26" s="1061"/>
      <c r="G26" s="1061"/>
      <c r="H26" s="1061"/>
      <c r="I26" s="1061"/>
      <c r="J26" s="1061"/>
      <c r="K26" s="1061"/>
      <c r="L26" s="1061"/>
      <c r="M26" s="1061"/>
      <c r="N26" s="1061"/>
      <c r="O26" s="1061"/>
      <c r="P26" s="1062"/>
      <c r="Q26" s="1066" t="s">
        <v>331</v>
      </c>
      <c r="R26" s="1067"/>
      <c r="S26" s="1067"/>
      <c r="T26" s="1067"/>
      <c r="U26" s="1068"/>
      <c r="V26" s="1066" t="s">
        <v>332</v>
      </c>
      <c r="W26" s="1067"/>
      <c r="X26" s="1067"/>
      <c r="Y26" s="1067"/>
      <c r="Z26" s="1068"/>
      <c r="AA26" s="1066" t="s">
        <v>333</v>
      </c>
      <c r="AB26" s="1067"/>
      <c r="AC26" s="1067"/>
      <c r="AD26" s="1067"/>
      <c r="AE26" s="1067"/>
      <c r="AF26" s="1120" t="s">
        <v>334</v>
      </c>
      <c r="AG26" s="1073"/>
      <c r="AH26" s="1073"/>
      <c r="AI26" s="1073"/>
      <c r="AJ26" s="1121"/>
      <c r="AK26" s="1067" t="s">
        <v>335</v>
      </c>
      <c r="AL26" s="1067"/>
      <c r="AM26" s="1067"/>
      <c r="AN26" s="1067"/>
      <c r="AO26" s="1068"/>
      <c r="AP26" s="1066" t="s">
        <v>336</v>
      </c>
      <c r="AQ26" s="1067"/>
      <c r="AR26" s="1067"/>
      <c r="AS26" s="1067"/>
      <c r="AT26" s="1068"/>
      <c r="AU26" s="1066" t="s">
        <v>337</v>
      </c>
      <c r="AV26" s="1067"/>
      <c r="AW26" s="1067"/>
      <c r="AX26" s="1067"/>
      <c r="AY26" s="1068"/>
      <c r="AZ26" s="1066" t="s">
        <v>338</v>
      </c>
      <c r="BA26" s="1067"/>
      <c r="BB26" s="1067"/>
      <c r="BC26" s="1067"/>
      <c r="BD26" s="1068"/>
      <c r="BE26" s="1066" t="s">
        <v>311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339</v>
      </c>
      <c r="C28" s="1113"/>
      <c r="D28" s="1113"/>
      <c r="E28" s="1113"/>
      <c r="F28" s="1113"/>
      <c r="G28" s="1113"/>
      <c r="H28" s="1113"/>
      <c r="I28" s="1113"/>
      <c r="J28" s="1113"/>
      <c r="K28" s="1113"/>
      <c r="L28" s="1113"/>
      <c r="M28" s="1113"/>
      <c r="N28" s="1113"/>
      <c r="O28" s="1113"/>
      <c r="P28" s="1114"/>
      <c r="Q28" s="1115">
        <v>19570</v>
      </c>
      <c r="R28" s="1116"/>
      <c r="S28" s="1116"/>
      <c r="T28" s="1116"/>
      <c r="U28" s="1116"/>
      <c r="V28" s="1116">
        <v>19452</v>
      </c>
      <c r="W28" s="1116"/>
      <c r="X28" s="1116"/>
      <c r="Y28" s="1116"/>
      <c r="Z28" s="1116"/>
      <c r="AA28" s="1116">
        <v>118</v>
      </c>
      <c r="AB28" s="1116"/>
      <c r="AC28" s="1116"/>
      <c r="AD28" s="1116"/>
      <c r="AE28" s="1117"/>
      <c r="AF28" s="1118">
        <v>118</v>
      </c>
      <c r="AG28" s="1116"/>
      <c r="AH28" s="1116"/>
      <c r="AI28" s="1116"/>
      <c r="AJ28" s="1119"/>
      <c r="AK28" s="1107" t="s">
        <v>531</v>
      </c>
      <c r="AL28" s="1108"/>
      <c r="AM28" s="1108"/>
      <c r="AN28" s="1108"/>
      <c r="AO28" s="1108"/>
      <c r="AP28" s="1108" t="s">
        <v>531</v>
      </c>
      <c r="AQ28" s="1108"/>
      <c r="AR28" s="1108"/>
      <c r="AS28" s="1108"/>
      <c r="AT28" s="1108"/>
      <c r="AU28" s="1108" t="s">
        <v>531</v>
      </c>
      <c r="AV28" s="1108"/>
      <c r="AW28" s="1108"/>
      <c r="AX28" s="1108"/>
      <c r="AY28" s="1108"/>
      <c r="AZ28" s="1109" t="s">
        <v>531</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340</v>
      </c>
      <c r="C29" s="1096"/>
      <c r="D29" s="1096"/>
      <c r="E29" s="1096"/>
      <c r="F29" s="1096"/>
      <c r="G29" s="1096"/>
      <c r="H29" s="1096"/>
      <c r="I29" s="1096"/>
      <c r="J29" s="1096"/>
      <c r="K29" s="1096"/>
      <c r="L29" s="1096"/>
      <c r="M29" s="1096"/>
      <c r="N29" s="1096"/>
      <c r="O29" s="1096"/>
      <c r="P29" s="1097"/>
      <c r="Q29" s="1103">
        <v>629</v>
      </c>
      <c r="R29" s="1104"/>
      <c r="S29" s="1104"/>
      <c r="T29" s="1104"/>
      <c r="U29" s="1104"/>
      <c r="V29" s="1104">
        <v>619</v>
      </c>
      <c r="W29" s="1104"/>
      <c r="X29" s="1104"/>
      <c r="Y29" s="1104"/>
      <c r="Z29" s="1104"/>
      <c r="AA29" s="1104">
        <v>10</v>
      </c>
      <c r="AB29" s="1104"/>
      <c r="AC29" s="1104"/>
      <c r="AD29" s="1104"/>
      <c r="AE29" s="1105"/>
      <c r="AF29" s="1100">
        <v>10</v>
      </c>
      <c r="AG29" s="1101"/>
      <c r="AH29" s="1101"/>
      <c r="AI29" s="1101"/>
      <c r="AJ29" s="1102"/>
      <c r="AK29" s="1044">
        <v>176</v>
      </c>
      <c r="AL29" s="1035"/>
      <c r="AM29" s="1035"/>
      <c r="AN29" s="1035"/>
      <c r="AO29" s="1035"/>
      <c r="AP29" s="1035" t="s">
        <v>531</v>
      </c>
      <c r="AQ29" s="1035"/>
      <c r="AR29" s="1035"/>
      <c r="AS29" s="1035"/>
      <c r="AT29" s="1035"/>
      <c r="AU29" s="1035" t="s">
        <v>531</v>
      </c>
      <c r="AV29" s="1035"/>
      <c r="AW29" s="1035"/>
      <c r="AX29" s="1035"/>
      <c r="AY29" s="1035"/>
      <c r="AZ29" s="1106" t="s">
        <v>531</v>
      </c>
      <c r="BA29" s="1106"/>
      <c r="BB29" s="1106"/>
      <c r="BC29" s="1106"/>
      <c r="BD29" s="1106"/>
      <c r="BE29" s="1036"/>
      <c r="BF29" s="1036"/>
      <c r="BG29" s="1036"/>
      <c r="BH29" s="1036"/>
      <c r="BI29" s="1037"/>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341</v>
      </c>
      <c r="C30" s="1096"/>
      <c r="D30" s="1096"/>
      <c r="E30" s="1096"/>
      <c r="F30" s="1096"/>
      <c r="G30" s="1096"/>
      <c r="H30" s="1096"/>
      <c r="I30" s="1096"/>
      <c r="J30" s="1096"/>
      <c r="K30" s="1096"/>
      <c r="L30" s="1096"/>
      <c r="M30" s="1096"/>
      <c r="N30" s="1096"/>
      <c r="O30" s="1096"/>
      <c r="P30" s="1097"/>
      <c r="Q30" s="1103">
        <v>4565</v>
      </c>
      <c r="R30" s="1104"/>
      <c r="S30" s="1104"/>
      <c r="T30" s="1104"/>
      <c r="U30" s="1104"/>
      <c r="V30" s="1104">
        <v>4409</v>
      </c>
      <c r="W30" s="1104"/>
      <c r="X30" s="1104"/>
      <c r="Y30" s="1104"/>
      <c r="Z30" s="1104"/>
      <c r="AA30" s="1104">
        <v>156</v>
      </c>
      <c r="AB30" s="1104"/>
      <c r="AC30" s="1104"/>
      <c r="AD30" s="1104"/>
      <c r="AE30" s="1105"/>
      <c r="AF30" s="1100">
        <v>156</v>
      </c>
      <c r="AG30" s="1101"/>
      <c r="AH30" s="1101"/>
      <c r="AI30" s="1101"/>
      <c r="AJ30" s="1102"/>
      <c r="AK30" s="1044">
        <v>365</v>
      </c>
      <c r="AL30" s="1035"/>
      <c r="AM30" s="1035"/>
      <c r="AN30" s="1035"/>
      <c r="AO30" s="1035"/>
      <c r="AP30" s="1035" t="s">
        <v>531</v>
      </c>
      <c r="AQ30" s="1035"/>
      <c r="AR30" s="1035"/>
      <c r="AS30" s="1035"/>
      <c r="AT30" s="1035"/>
      <c r="AU30" s="1035" t="s">
        <v>531</v>
      </c>
      <c r="AV30" s="1035"/>
      <c r="AW30" s="1035"/>
      <c r="AX30" s="1035"/>
      <c r="AY30" s="1035"/>
      <c r="AZ30" s="1106" t="s">
        <v>531</v>
      </c>
      <c r="BA30" s="1106"/>
      <c r="BB30" s="1106"/>
      <c r="BC30" s="1106"/>
      <c r="BD30" s="1106"/>
      <c r="BE30" s="1036"/>
      <c r="BF30" s="1036"/>
      <c r="BG30" s="1036"/>
      <c r="BH30" s="1036"/>
      <c r="BI30" s="1037"/>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342</v>
      </c>
      <c r="C31" s="1096"/>
      <c r="D31" s="1096"/>
      <c r="E31" s="1096"/>
      <c r="F31" s="1096"/>
      <c r="G31" s="1096"/>
      <c r="H31" s="1096"/>
      <c r="I31" s="1096"/>
      <c r="J31" s="1096"/>
      <c r="K31" s="1096"/>
      <c r="L31" s="1096"/>
      <c r="M31" s="1096"/>
      <c r="N31" s="1096"/>
      <c r="O31" s="1096"/>
      <c r="P31" s="1097"/>
      <c r="Q31" s="1103">
        <v>4480</v>
      </c>
      <c r="R31" s="1104"/>
      <c r="S31" s="1104"/>
      <c r="T31" s="1104"/>
      <c r="U31" s="1104"/>
      <c r="V31" s="1104">
        <v>4138</v>
      </c>
      <c r="W31" s="1104"/>
      <c r="X31" s="1104"/>
      <c r="Y31" s="1104"/>
      <c r="Z31" s="1104"/>
      <c r="AA31" s="1104">
        <v>342</v>
      </c>
      <c r="AB31" s="1104"/>
      <c r="AC31" s="1104"/>
      <c r="AD31" s="1104"/>
      <c r="AE31" s="1105"/>
      <c r="AF31" s="1100">
        <v>342</v>
      </c>
      <c r="AG31" s="1101"/>
      <c r="AH31" s="1101"/>
      <c r="AI31" s="1101"/>
      <c r="AJ31" s="1102"/>
      <c r="AK31" s="1044">
        <v>670</v>
      </c>
      <c r="AL31" s="1035"/>
      <c r="AM31" s="1035"/>
      <c r="AN31" s="1035"/>
      <c r="AO31" s="1035"/>
      <c r="AP31" s="1035" t="s">
        <v>531</v>
      </c>
      <c r="AQ31" s="1035"/>
      <c r="AR31" s="1035"/>
      <c r="AS31" s="1035"/>
      <c r="AT31" s="1035"/>
      <c r="AU31" s="1035" t="s">
        <v>531</v>
      </c>
      <c r="AV31" s="1035"/>
      <c r="AW31" s="1035"/>
      <c r="AX31" s="1035"/>
      <c r="AY31" s="1035"/>
      <c r="AZ31" s="1106" t="s">
        <v>531</v>
      </c>
      <c r="BA31" s="1106"/>
      <c r="BB31" s="1106"/>
      <c r="BC31" s="1106"/>
      <c r="BD31" s="1106"/>
      <c r="BE31" s="1036"/>
      <c r="BF31" s="1036"/>
      <c r="BG31" s="1036"/>
      <c r="BH31" s="1036"/>
      <c r="BI31" s="1037"/>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343</v>
      </c>
      <c r="C32" s="1096"/>
      <c r="D32" s="1096"/>
      <c r="E32" s="1096"/>
      <c r="F32" s="1096"/>
      <c r="G32" s="1096"/>
      <c r="H32" s="1096"/>
      <c r="I32" s="1096"/>
      <c r="J32" s="1096"/>
      <c r="K32" s="1096"/>
      <c r="L32" s="1096"/>
      <c r="M32" s="1096"/>
      <c r="N32" s="1096"/>
      <c r="O32" s="1096"/>
      <c r="P32" s="1097"/>
      <c r="Q32" s="1103">
        <v>392</v>
      </c>
      <c r="R32" s="1104"/>
      <c r="S32" s="1104"/>
      <c r="T32" s="1104"/>
      <c r="U32" s="1104"/>
      <c r="V32" s="1104">
        <v>379</v>
      </c>
      <c r="W32" s="1104"/>
      <c r="X32" s="1104"/>
      <c r="Y32" s="1104"/>
      <c r="Z32" s="1104"/>
      <c r="AA32" s="1104">
        <v>13</v>
      </c>
      <c r="AB32" s="1104"/>
      <c r="AC32" s="1104"/>
      <c r="AD32" s="1104"/>
      <c r="AE32" s="1105"/>
      <c r="AF32" s="1100">
        <v>29</v>
      </c>
      <c r="AG32" s="1101"/>
      <c r="AH32" s="1101"/>
      <c r="AI32" s="1101"/>
      <c r="AJ32" s="1102"/>
      <c r="AK32" s="1044">
        <v>109</v>
      </c>
      <c r="AL32" s="1035"/>
      <c r="AM32" s="1035"/>
      <c r="AN32" s="1035"/>
      <c r="AO32" s="1035"/>
      <c r="AP32" s="1035">
        <v>4332</v>
      </c>
      <c r="AQ32" s="1035"/>
      <c r="AR32" s="1035"/>
      <c r="AS32" s="1035"/>
      <c r="AT32" s="1035"/>
      <c r="AU32" s="1035">
        <v>4306</v>
      </c>
      <c r="AV32" s="1035"/>
      <c r="AW32" s="1035"/>
      <c r="AX32" s="1035"/>
      <c r="AY32" s="1035"/>
      <c r="AZ32" s="1106" t="s">
        <v>531</v>
      </c>
      <c r="BA32" s="1106"/>
      <c r="BB32" s="1106"/>
      <c r="BC32" s="1106"/>
      <c r="BD32" s="1106"/>
      <c r="BE32" s="1036" t="s">
        <v>344</v>
      </c>
      <c r="BF32" s="1036"/>
      <c r="BG32" s="1036"/>
      <c r="BH32" s="1036"/>
      <c r="BI32" s="1037"/>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345</v>
      </c>
      <c r="C33" s="1096"/>
      <c r="D33" s="1096"/>
      <c r="E33" s="1096"/>
      <c r="F33" s="1096"/>
      <c r="G33" s="1096"/>
      <c r="H33" s="1096"/>
      <c r="I33" s="1096"/>
      <c r="J33" s="1096"/>
      <c r="K33" s="1096"/>
      <c r="L33" s="1096"/>
      <c r="M33" s="1096"/>
      <c r="N33" s="1096"/>
      <c r="O33" s="1096"/>
      <c r="P33" s="1097"/>
      <c r="Q33" s="1103">
        <v>758</v>
      </c>
      <c r="R33" s="1104"/>
      <c r="S33" s="1104"/>
      <c r="T33" s="1104"/>
      <c r="U33" s="1104"/>
      <c r="V33" s="1104">
        <v>625</v>
      </c>
      <c r="W33" s="1104"/>
      <c r="X33" s="1104"/>
      <c r="Y33" s="1104"/>
      <c r="Z33" s="1104"/>
      <c r="AA33" s="1104">
        <v>133</v>
      </c>
      <c r="AB33" s="1104"/>
      <c r="AC33" s="1104"/>
      <c r="AD33" s="1104"/>
      <c r="AE33" s="1105"/>
      <c r="AF33" s="1100">
        <v>541</v>
      </c>
      <c r="AG33" s="1101"/>
      <c r="AH33" s="1101"/>
      <c r="AI33" s="1101"/>
      <c r="AJ33" s="1102"/>
      <c r="AK33" s="1044">
        <v>1</v>
      </c>
      <c r="AL33" s="1035"/>
      <c r="AM33" s="1035"/>
      <c r="AN33" s="1035"/>
      <c r="AO33" s="1035"/>
      <c r="AP33" s="1035">
        <v>3014</v>
      </c>
      <c r="AQ33" s="1035"/>
      <c r="AR33" s="1035"/>
      <c r="AS33" s="1035"/>
      <c r="AT33" s="1035"/>
      <c r="AU33" s="1035" t="s">
        <v>531</v>
      </c>
      <c r="AV33" s="1035"/>
      <c r="AW33" s="1035"/>
      <c r="AX33" s="1035"/>
      <c r="AY33" s="1035"/>
      <c r="AZ33" s="1106" t="s">
        <v>531</v>
      </c>
      <c r="BA33" s="1106"/>
      <c r="BB33" s="1106"/>
      <c r="BC33" s="1106"/>
      <c r="BD33" s="1106"/>
      <c r="BE33" s="1036" t="s">
        <v>346</v>
      </c>
      <c r="BF33" s="1036"/>
      <c r="BG33" s="1036"/>
      <c r="BH33" s="1036"/>
      <c r="BI33" s="1037"/>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4"/>
      <c r="AL34" s="1035"/>
      <c r="AM34" s="1035"/>
      <c r="AN34" s="1035"/>
      <c r="AO34" s="1035"/>
      <c r="AP34" s="1035"/>
      <c r="AQ34" s="1035"/>
      <c r="AR34" s="1035"/>
      <c r="AS34" s="1035"/>
      <c r="AT34" s="1035"/>
      <c r="AU34" s="1035"/>
      <c r="AV34" s="1035"/>
      <c r="AW34" s="1035"/>
      <c r="AX34" s="1035"/>
      <c r="AY34" s="1035"/>
      <c r="AZ34" s="1106"/>
      <c r="BA34" s="1106"/>
      <c r="BB34" s="1106"/>
      <c r="BC34" s="1106"/>
      <c r="BD34" s="1106"/>
      <c r="BE34" s="1036"/>
      <c r="BF34" s="1036"/>
      <c r="BG34" s="1036"/>
      <c r="BH34" s="1036"/>
      <c r="BI34" s="1037"/>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4"/>
      <c r="AL35" s="1035"/>
      <c r="AM35" s="1035"/>
      <c r="AN35" s="1035"/>
      <c r="AO35" s="1035"/>
      <c r="AP35" s="1035"/>
      <c r="AQ35" s="1035"/>
      <c r="AR35" s="1035"/>
      <c r="AS35" s="1035"/>
      <c r="AT35" s="1035"/>
      <c r="AU35" s="1035"/>
      <c r="AV35" s="1035"/>
      <c r="AW35" s="1035"/>
      <c r="AX35" s="1035"/>
      <c r="AY35" s="1035"/>
      <c r="AZ35" s="1106"/>
      <c r="BA35" s="1106"/>
      <c r="BB35" s="1106"/>
      <c r="BC35" s="1106"/>
      <c r="BD35" s="1106"/>
      <c r="BE35" s="1036"/>
      <c r="BF35" s="1036"/>
      <c r="BG35" s="1036"/>
      <c r="BH35" s="1036"/>
      <c r="BI35" s="1037"/>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4"/>
      <c r="AL36" s="1035"/>
      <c r="AM36" s="1035"/>
      <c r="AN36" s="1035"/>
      <c r="AO36" s="1035"/>
      <c r="AP36" s="1035"/>
      <c r="AQ36" s="1035"/>
      <c r="AR36" s="1035"/>
      <c r="AS36" s="1035"/>
      <c r="AT36" s="1035"/>
      <c r="AU36" s="1035"/>
      <c r="AV36" s="1035"/>
      <c r="AW36" s="1035"/>
      <c r="AX36" s="1035"/>
      <c r="AY36" s="1035"/>
      <c r="AZ36" s="1106"/>
      <c r="BA36" s="1106"/>
      <c r="BB36" s="1106"/>
      <c r="BC36" s="1106"/>
      <c r="BD36" s="1106"/>
      <c r="BE36" s="1036"/>
      <c r="BF36" s="1036"/>
      <c r="BG36" s="1036"/>
      <c r="BH36" s="1036"/>
      <c r="BI36" s="1037"/>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4"/>
      <c r="AL37" s="1035"/>
      <c r="AM37" s="1035"/>
      <c r="AN37" s="1035"/>
      <c r="AO37" s="1035"/>
      <c r="AP37" s="1035"/>
      <c r="AQ37" s="1035"/>
      <c r="AR37" s="1035"/>
      <c r="AS37" s="1035"/>
      <c r="AT37" s="1035"/>
      <c r="AU37" s="1035"/>
      <c r="AV37" s="1035"/>
      <c r="AW37" s="1035"/>
      <c r="AX37" s="1035"/>
      <c r="AY37" s="1035"/>
      <c r="AZ37" s="1106"/>
      <c r="BA37" s="1106"/>
      <c r="BB37" s="1106"/>
      <c r="BC37" s="1106"/>
      <c r="BD37" s="1106"/>
      <c r="BE37" s="1036"/>
      <c r="BF37" s="1036"/>
      <c r="BG37" s="1036"/>
      <c r="BH37" s="1036"/>
      <c r="BI37" s="1037"/>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4"/>
      <c r="AL38" s="1035"/>
      <c r="AM38" s="1035"/>
      <c r="AN38" s="1035"/>
      <c r="AO38" s="1035"/>
      <c r="AP38" s="1035"/>
      <c r="AQ38" s="1035"/>
      <c r="AR38" s="1035"/>
      <c r="AS38" s="1035"/>
      <c r="AT38" s="1035"/>
      <c r="AU38" s="1035"/>
      <c r="AV38" s="1035"/>
      <c r="AW38" s="1035"/>
      <c r="AX38" s="1035"/>
      <c r="AY38" s="1035"/>
      <c r="AZ38" s="1106"/>
      <c r="BA38" s="1106"/>
      <c r="BB38" s="1106"/>
      <c r="BC38" s="1106"/>
      <c r="BD38" s="1106"/>
      <c r="BE38" s="1036"/>
      <c r="BF38" s="1036"/>
      <c r="BG38" s="1036"/>
      <c r="BH38" s="1036"/>
      <c r="BI38" s="1037"/>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4"/>
      <c r="AL39" s="1035"/>
      <c r="AM39" s="1035"/>
      <c r="AN39" s="1035"/>
      <c r="AO39" s="1035"/>
      <c r="AP39" s="1035"/>
      <c r="AQ39" s="1035"/>
      <c r="AR39" s="1035"/>
      <c r="AS39" s="1035"/>
      <c r="AT39" s="1035"/>
      <c r="AU39" s="1035"/>
      <c r="AV39" s="1035"/>
      <c r="AW39" s="1035"/>
      <c r="AX39" s="1035"/>
      <c r="AY39" s="1035"/>
      <c r="AZ39" s="1106"/>
      <c r="BA39" s="1106"/>
      <c r="BB39" s="1106"/>
      <c r="BC39" s="1106"/>
      <c r="BD39" s="1106"/>
      <c r="BE39" s="1036"/>
      <c r="BF39" s="1036"/>
      <c r="BG39" s="1036"/>
      <c r="BH39" s="1036"/>
      <c r="BI39" s="1037"/>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4"/>
      <c r="AL40" s="1035"/>
      <c r="AM40" s="1035"/>
      <c r="AN40" s="1035"/>
      <c r="AO40" s="1035"/>
      <c r="AP40" s="1035"/>
      <c r="AQ40" s="1035"/>
      <c r="AR40" s="1035"/>
      <c r="AS40" s="1035"/>
      <c r="AT40" s="1035"/>
      <c r="AU40" s="1035"/>
      <c r="AV40" s="1035"/>
      <c r="AW40" s="1035"/>
      <c r="AX40" s="1035"/>
      <c r="AY40" s="1035"/>
      <c r="AZ40" s="1106"/>
      <c r="BA40" s="1106"/>
      <c r="BB40" s="1106"/>
      <c r="BC40" s="1106"/>
      <c r="BD40" s="1106"/>
      <c r="BE40" s="1036"/>
      <c r="BF40" s="1036"/>
      <c r="BG40" s="1036"/>
      <c r="BH40" s="1036"/>
      <c r="BI40" s="1037"/>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4"/>
      <c r="AL41" s="1035"/>
      <c r="AM41" s="1035"/>
      <c r="AN41" s="1035"/>
      <c r="AO41" s="1035"/>
      <c r="AP41" s="1035"/>
      <c r="AQ41" s="1035"/>
      <c r="AR41" s="1035"/>
      <c r="AS41" s="1035"/>
      <c r="AT41" s="1035"/>
      <c r="AU41" s="1035"/>
      <c r="AV41" s="1035"/>
      <c r="AW41" s="1035"/>
      <c r="AX41" s="1035"/>
      <c r="AY41" s="1035"/>
      <c r="AZ41" s="1106"/>
      <c r="BA41" s="1106"/>
      <c r="BB41" s="1106"/>
      <c r="BC41" s="1106"/>
      <c r="BD41" s="1106"/>
      <c r="BE41" s="1036"/>
      <c r="BF41" s="1036"/>
      <c r="BG41" s="1036"/>
      <c r="BH41" s="1036"/>
      <c r="BI41" s="1037"/>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4"/>
      <c r="AL42" s="1035"/>
      <c r="AM42" s="1035"/>
      <c r="AN42" s="1035"/>
      <c r="AO42" s="1035"/>
      <c r="AP42" s="1035"/>
      <c r="AQ42" s="1035"/>
      <c r="AR42" s="1035"/>
      <c r="AS42" s="1035"/>
      <c r="AT42" s="1035"/>
      <c r="AU42" s="1035"/>
      <c r="AV42" s="1035"/>
      <c r="AW42" s="1035"/>
      <c r="AX42" s="1035"/>
      <c r="AY42" s="1035"/>
      <c r="AZ42" s="1106"/>
      <c r="BA42" s="1106"/>
      <c r="BB42" s="1106"/>
      <c r="BC42" s="1106"/>
      <c r="BD42" s="1106"/>
      <c r="BE42" s="1036"/>
      <c r="BF42" s="1036"/>
      <c r="BG42" s="1036"/>
      <c r="BH42" s="1036"/>
      <c r="BI42" s="1037"/>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4"/>
      <c r="AL43" s="1035"/>
      <c r="AM43" s="1035"/>
      <c r="AN43" s="1035"/>
      <c r="AO43" s="1035"/>
      <c r="AP43" s="1035"/>
      <c r="AQ43" s="1035"/>
      <c r="AR43" s="1035"/>
      <c r="AS43" s="1035"/>
      <c r="AT43" s="1035"/>
      <c r="AU43" s="1035"/>
      <c r="AV43" s="1035"/>
      <c r="AW43" s="1035"/>
      <c r="AX43" s="1035"/>
      <c r="AY43" s="1035"/>
      <c r="AZ43" s="1106"/>
      <c r="BA43" s="1106"/>
      <c r="BB43" s="1106"/>
      <c r="BC43" s="1106"/>
      <c r="BD43" s="1106"/>
      <c r="BE43" s="1036"/>
      <c r="BF43" s="1036"/>
      <c r="BG43" s="1036"/>
      <c r="BH43" s="1036"/>
      <c r="BI43" s="1037"/>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4"/>
      <c r="AL44" s="1035"/>
      <c r="AM44" s="1035"/>
      <c r="AN44" s="1035"/>
      <c r="AO44" s="1035"/>
      <c r="AP44" s="1035"/>
      <c r="AQ44" s="1035"/>
      <c r="AR44" s="1035"/>
      <c r="AS44" s="1035"/>
      <c r="AT44" s="1035"/>
      <c r="AU44" s="1035"/>
      <c r="AV44" s="1035"/>
      <c r="AW44" s="1035"/>
      <c r="AX44" s="1035"/>
      <c r="AY44" s="1035"/>
      <c r="AZ44" s="1106"/>
      <c r="BA44" s="1106"/>
      <c r="BB44" s="1106"/>
      <c r="BC44" s="1106"/>
      <c r="BD44" s="1106"/>
      <c r="BE44" s="1036"/>
      <c r="BF44" s="1036"/>
      <c r="BG44" s="1036"/>
      <c r="BH44" s="1036"/>
      <c r="BI44" s="1037"/>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4"/>
      <c r="AL45" s="1035"/>
      <c r="AM45" s="1035"/>
      <c r="AN45" s="1035"/>
      <c r="AO45" s="1035"/>
      <c r="AP45" s="1035"/>
      <c r="AQ45" s="1035"/>
      <c r="AR45" s="1035"/>
      <c r="AS45" s="1035"/>
      <c r="AT45" s="1035"/>
      <c r="AU45" s="1035"/>
      <c r="AV45" s="1035"/>
      <c r="AW45" s="1035"/>
      <c r="AX45" s="1035"/>
      <c r="AY45" s="1035"/>
      <c r="AZ45" s="1106"/>
      <c r="BA45" s="1106"/>
      <c r="BB45" s="1106"/>
      <c r="BC45" s="1106"/>
      <c r="BD45" s="1106"/>
      <c r="BE45" s="1036"/>
      <c r="BF45" s="1036"/>
      <c r="BG45" s="1036"/>
      <c r="BH45" s="1036"/>
      <c r="BI45" s="1037"/>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4"/>
      <c r="AL46" s="1035"/>
      <c r="AM46" s="1035"/>
      <c r="AN46" s="1035"/>
      <c r="AO46" s="1035"/>
      <c r="AP46" s="1035"/>
      <c r="AQ46" s="1035"/>
      <c r="AR46" s="1035"/>
      <c r="AS46" s="1035"/>
      <c r="AT46" s="1035"/>
      <c r="AU46" s="1035"/>
      <c r="AV46" s="1035"/>
      <c r="AW46" s="1035"/>
      <c r="AX46" s="1035"/>
      <c r="AY46" s="1035"/>
      <c r="AZ46" s="1106"/>
      <c r="BA46" s="1106"/>
      <c r="BB46" s="1106"/>
      <c r="BC46" s="1106"/>
      <c r="BD46" s="1106"/>
      <c r="BE46" s="1036"/>
      <c r="BF46" s="1036"/>
      <c r="BG46" s="1036"/>
      <c r="BH46" s="1036"/>
      <c r="BI46" s="1037"/>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4"/>
      <c r="AL47" s="1035"/>
      <c r="AM47" s="1035"/>
      <c r="AN47" s="1035"/>
      <c r="AO47" s="1035"/>
      <c r="AP47" s="1035"/>
      <c r="AQ47" s="1035"/>
      <c r="AR47" s="1035"/>
      <c r="AS47" s="1035"/>
      <c r="AT47" s="1035"/>
      <c r="AU47" s="1035"/>
      <c r="AV47" s="1035"/>
      <c r="AW47" s="1035"/>
      <c r="AX47" s="1035"/>
      <c r="AY47" s="1035"/>
      <c r="AZ47" s="1106"/>
      <c r="BA47" s="1106"/>
      <c r="BB47" s="1106"/>
      <c r="BC47" s="1106"/>
      <c r="BD47" s="1106"/>
      <c r="BE47" s="1036"/>
      <c r="BF47" s="1036"/>
      <c r="BG47" s="1036"/>
      <c r="BH47" s="1036"/>
      <c r="BI47" s="1037"/>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4"/>
      <c r="AL48" s="1035"/>
      <c r="AM48" s="1035"/>
      <c r="AN48" s="1035"/>
      <c r="AO48" s="1035"/>
      <c r="AP48" s="1035"/>
      <c r="AQ48" s="1035"/>
      <c r="AR48" s="1035"/>
      <c r="AS48" s="1035"/>
      <c r="AT48" s="1035"/>
      <c r="AU48" s="1035"/>
      <c r="AV48" s="1035"/>
      <c r="AW48" s="1035"/>
      <c r="AX48" s="1035"/>
      <c r="AY48" s="1035"/>
      <c r="AZ48" s="1106"/>
      <c r="BA48" s="1106"/>
      <c r="BB48" s="1106"/>
      <c r="BC48" s="1106"/>
      <c r="BD48" s="1106"/>
      <c r="BE48" s="1036"/>
      <c r="BF48" s="1036"/>
      <c r="BG48" s="1036"/>
      <c r="BH48" s="1036"/>
      <c r="BI48" s="1037"/>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4"/>
      <c r="AL49" s="1035"/>
      <c r="AM49" s="1035"/>
      <c r="AN49" s="1035"/>
      <c r="AO49" s="1035"/>
      <c r="AP49" s="1035"/>
      <c r="AQ49" s="1035"/>
      <c r="AR49" s="1035"/>
      <c r="AS49" s="1035"/>
      <c r="AT49" s="1035"/>
      <c r="AU49" s="1035"/>
      <c r="AV49" s="1035"/>
      <c r="AW49" s="1035"/>
      <c r="AX49" s="1035"/>
      <c r="AY49" s="1035"/>
      <c r="AZ49" s="1106"/>
      <c r="BA49" s="1106"/>
      <c r="BB49" s="1106"/>
      <c r="BC49" s="1106"/>
      <c r="BD49" s="1106"/>
      <c r="BE49" s="1036"/>
      <c r="BF49" s="1036"/>
      <c r="BG49" s="1036"/>
      <c r="BH49" s="1036"/>
      <c r="BI49" s="1037"/>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6"/>
      <c r="BF50" s="1036"/>
      <c r="BG50" s="1036"/>
      <c r="BH50" s="1036"/>
      <c r="BI50" s="1037"/>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6"/>
      <c r="BF51" s="1036"/>
      <c r="BG51" s="1036"/>
      <c r="BH51" s="1036"/>
      <c r="BI51" s="1037"/>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6"/>
      <c r="BF52" s="1036"/>
      <c r="BG52" s="1036"/>
      <c r="BH52" s="1036"/>
      <c r="BI52" s="1037"/>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6"/>
      <c r="BF53" s="1036"/>
      <c r="BG53" s="1036"/>
      <c r="BH53" s="1036"/>
      <c r="BI53" s="1037"/>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6"/>
      <c r="BF54" s="1036"/>
      <c r="BG54" s="1036"/>
      <c r="BH54" s="1036"/>
      <c r="BI54" s="1037"/>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6"/>
      <c r="BF55" s="1036"/>
      <c r="BG55" s="1036"/>
      <c r="BH55" s="1036"/>
      <c r="BI55" s="1037"/>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6"/>
      <c r="BF56" s="1036"/>
      <c r="BG56" s="1036"/>
      <c r="BH56" s="1036"/>
      <c r="BI56" s="1037"/>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6"/>
      <c r="BF57" s="1036"/>
      <c r="BG57" s="1036"/>
      <c r="BH57" s="1036"/>
      <c r="BI57" s="1037"/>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6"/>
      <c r="BF58" s="1036"/>
      <c r="BG58" s="1036"/>
      <c r="BH58" s="1036"/>
      <c r="BI58" s="1037"/>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6"/>
      <c r="BF59" s="1036"/>
      <c r="BG59" s="1036"/>
      <c r="BH59" s="1036"/>
      <c r="BI59" s="1037"/>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6"/>
      <c r="BF60" s="1036"/>
      <c r="BG60" s="1036"/>
      <c r="BH60" s="1036"/>
      <c r="BI60" s="1037"/>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6"/>
      <c r="BF61" s="1036"/>
      <c r="BG61" s="1036"/>
      <c r="BH61" s="1036"/>
      <c r="BI61" s="1037"/>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6"/>
      <c r="BF62" s="1036"/>
      <c r="BG62" s="1036"/>
      <c r="BH62" s="1036"/>
      <c r="BI62" s="1037"/>
      <c r="BJ62" s="1092" t="s">
        <v>347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326</v>
      </c>
      <c r="B63" s="1001" t="s">
        <v>348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5"/>
      <c r="AF63" s="1086">
        <v>1196</v>
      </c>
      <c r="AG63" s="1023"/>
      <c r="AH63" s="1023"/>
      <c r="AI63" s="1023"/>
      <c r="AJ63" s="1087"/>
      <c r="AK63" s="1088"/>
      <c r="AL63" s="1027"/>
      <c r="AM63" s="1027"/>
      <c r="AN63" s="1027"/>
      <c r="AO63" s="1027"/>
      <c r="AP63" s="1023">
        <v>7346</v>
      </c>
      <c r="AQ63" s="1023"/>
      <c r="AR63" s="1023"/>
      <c r="AS63" s="1023"/>
      <c r="AT63" s="1023"/>
      <c r="AU63" s="1023">
        <v>4306</v>
      </c>
      <c r="AV63" s="1023"/>
      <c r="AW63" s="1023"/>
      <c r="AX63" s="1023"/>
      <c r="AY63" s="1023"/>
      <c r="AZ63" s="1082"/>
      <c r="BA63" s="1082"/>
      <c r="BB63" s="1082"/>
      <c r="BC63" s="1082"/>
      <c r="BD63" s="1082"/>
      <c r="BE63" s="1024"/>
      <c r="BF63" s="1024"/>
      <c r="BG63" s="1024"/>
      <c r="BH63" s="1024"/>
      <c r="BI63" s="1025"/>
      <c r="BJ63" s="1083" t="s">
        <v>328</v>
      </c>
      <c r="BK63" s="1017"/>
      <c r="BL63" s="1017"/>
      <c r="BM63" s="1017"/>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349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350</v>
      </c>
      <c r="B66" s="1061"/>
      <c r="C66" s="1061"/>
      <c r="D66" s="1061"/>
      <c r="E66" s="1061"/>
      <c r="F66" s="1061"/>
      <c r="G66" s="1061"/>
      <c r="H66" s="1061"/>
      <c r="I66" s="1061"/>
      <c r="J66" s="1061"/>
      <c r="K66" s="1061"/>
      <c r="L66" s="1061"/>
      <c r="M66" s="1061"/>
      <c r="N66" s="1061"/>
      <c r="O66" s="1061"/>
      <c r="P66" s="1062"/>
      <c r="Q66" s="1066" t="s">
        <v>351</v>
      </c>
      <c r="R66" s="1067"/>
      <c r="S66" s="1067"/>
      <c r="T66" s="1067"/>
      <c r="U66" s="1068"/>
      <c r="V66" s="1066" t="s">
        <v>352</v>
      </c>
      <c r="W66" s="1067"/>
      <c r="X66" s="1067"/>
      <c r="Y66" s="1067"/>
      <c r="Z66" s="1068"/>
      <c r="AA66" s="1066" t="s">
        <v>353</v>
      </c>
      <c r="AB66" s="1067"/>
      <c r="AC66" s="1067"/>
      <c r="AD66" s="1067"/>
      <c r="AE66" s="1068"/>
      <c r="AF66" s="1072" t="s">
        <v>354</v>
      </c>
      <c r="AG66" s="1073"/>
      <c r="AH66" s="1073"/>
      <c r="AI66" s="1073"/>
      <c r="AJ66" s="1074"/>
      <c r="AK66" s="1066" t="s">
        <v>355</v>
      </c>
      <c r="AL66" s="1061"/>
      <c r="AM66" s="1061"/>
      <c r="AN66" s="1061"/>
      <c r="AO66" s="1062"/>
      <c r="AP66" s="1066" t="s">
        <v>356</v>
      </c>
      <c r="AQ66" s="1067"/>
      <c r="AR66" s="1067"/>
      <c r="AS66" s="1067"/>
      <c r="AT66" s="1068"/>
      <c r="AU66" s="1066" t="s">
        <v>357</v>
      </c>
      <c r="AV66" s="1067"/>
      <c r="AW66" s="1067"/>
      <c r="AX66" s="1067"/>
      <c r="AY66" s="1068"/>
      <c r="AZ66" s="1066" t="s">
        <v>311</v>
      </c>
      <c r="BA66" s="1067"/>
      <c r="BB66" s="1067"/>
      <c r="BC66" s="1067"/>
      <c r="BD66" s="1080"/>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0" t="s">
        <v>532</v>
      </c>
      <c r="C68" s="1051"/>
      <c r="D68" s="1051"/>
      <c r="E68" s="1051"/>
      <c r="F68" s="1051"/>
      <c r="G68" s="1051"/>
      <c r="H68" s="1051"/>
      <c r="I68" s="1051"/>
      <c r="J68" s="1051"/>
      <c r="K68" s="1051"/>
      <c r="L68" s="1051"/>
      <c r="M68" s="1051"/>
      <c r="N68" s="1051"/>
      <c r="O68" s="1051"/>
      <c r="P68" s="1052"/>
      <c r="Q68" s="1053">
        <v>439</v>
      </c>
      <c r="R68" s="1047"/>
      <c r="S68" s="1047"/>
      <c r="T68" s="1047"/>
      <c r="U68" s="1047"/>
      <c r="V68" s="1047">
        <v>389</v>
      </c>
      <c r="W68" s="1047"/>
      <c r="X68" s="1047"/>
      <c r="Y68" s="1047"/>
      <c r="Z68" s="1047"/>
      <c r="AA68" s="1047">
        <v>50</v>
      </c>
      <c r="AB68" s="1047"/>
      <c r="AC68" s="1047"/>
      <c r="AD68" s="1047"/>
      <c r="AE68" s="1047"/>
      <c r="AF68" s="1047">
        <v>50</v>
      </c>
      <c r="AG68" s="1047"/>
      <c r="AH68" s="1047"/>
      <c r="AI68" s="1047"/>
      <c r="AJ68" s="1047"/>
      <c r="AK68" s="1047" t="s">
        <v>544</v>
      </c>
      <c r="AL68" s="1047"/>
      <c r="AM68" s="1047"/>
      <c r="AN68" s="1047"/>
      <c r="AO68" s="1047"/>
      <c r="AP68" s="1047">
        <v>12</v>
      </c>
      <c r="AQ68" s="1047"/>
      <c r="AR68" s="1047"/>
      <c r="AS68" s="1047"/>
      <c r="AT68" s="1047"/>
      <c r="AU68" s="1047">
        <v>8</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46" t="s">
        <v>533</v>
      </c>
      <c r="C69" s="1039"/>
      <c r="D69" s="1039"/>
      <c r="E69" s="1039"/>
      <c r="F69" s="1039"/>
      <c r="G69" s="1039"/>
      <c r="H69" s="1039"/>
      <c r="I69" s="1039"/>
      <c r="J69" s="1039"/>
      <c r="K69" s="1039"/>
      <c r="L69" s="1039"/>
      <c r="M69" s="1039"/>
      <c r="N69" s="1039"/>
      <c r="O69" s="1039"/>
      <c r="P69" s="1040"/>
      <c r="Q69" s="1041">
        <v>38</v>
      </c>
      <c r="R69" s="1035"/>
      <c r="S69" s="1035"/>
      <c r="T69" s="1035"/>
      <c r="U69" s="1035"/>
      <c r="V69" s="1035">
        <v>35</v>
      </c>
      <c r="W69" s="1035"/>
      <c r="X69" s="1035"/>
      <c r="Y69" s="1035"/>
      <c r="Z69" s="1035"/>
      <c r="AA69" s="1035">
        <v>3</v>
      </c>
      <c r="AB69" s="1035"/>
      <c r="AC69" s="1035"/>
      <c r="AD69" s="1035"/>
      <c r="AE69" s="1035"/>
      <c r="AF69" s="1035">
        <v>3</v>
      </c>
      <c r="AG69" s="1035"/>
      <c r="AH69" s="1035"/>
      <c r="AI69" s="1035"/>
      <c r="AJ69" s="1035"/>
      <c r="AK69" s="1035">
        <v>17</v>
      </c>
      <c r="AL69" s="1035"/>
      <c r="AM69" s="1035"/>
      <c r="AN69" s="1035"/>
      <c r="AO69" s="1035"/>
      <c r="AP69" s="1035" t="s">
        <v>544</v>
      </c>
      <c r="AQ69" s="1035"/>
      <c r="AR69" s="1035"/>
      <c r="AS69" s="1035"/>
      <c r="AT69" s="1035"/>
      <c r="AU69" s="1035" t="s">
        <v>544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534</v>
      </c>
      <c r="C70" s="1039"/>
      <c r="D70" s="1039"/>
      <c r="E70" s="1039"/>
      <c r="F70" s="1039"/>
      <c r="G70" s="1039"/>
      <c r="H70" s="1039"/>
      <c r="I70" s="1039"/>
      <c r="J70" s="1039"/>
      <c r="K70" s="1039"/>
      <c r="L70" s="1039"/>
      <c r="M70" s="1039"/>
      <c r="N70" s="1039"/>
      <c r="O70" s="1039"/>
      <c r="P70" s="1040"/>
      <c r="Q70" s="1041">
        <v>73</v>
      </c>
      <c r="R70" s="1035"/>
      <c r="S70" s="1035"/>
      <c r="T70" s="1035"/>
      <c r="U70" s="1035"/>
      <c r="V70" s="1035">
        <v>69</v>
      </c>
      <c r="W70" s="1035"/>
      <c r="X70" s="1035"/>
      <c r="Y70" s="1035"/>
      <c r="Z70" s="1035"/>
      <c r="AA70" s="1035">
        <v>4</v>
      </c>
      <c r="AB70" s="1035"/>
      <c r="AC70" s="1035"/>
      <c r="AD70" s="1035"/>
      <c r="AE70" s="1035"/>
      <c r="AF70" s="1035">
        <v>4</v>
      </c>
      <c r="AG70" s="1035"/>
      <c r="AH70" s="1035"/>
      <c r="AI70" s="1035"/>
      <c r="AJ70" s="1035"/>
      <c r="AK70" s="1035">
        <v>18</v>
      </c>
      <c r="AL70" s="1035"/>
      <c r="AM70" s="1035"/>
      <c r="AN70" s="1035"/>
      <c r="AO70" s="1035"/>
      <c r="AP70" s="1035" t="s">
        <v>544</v>
      </c>
      <c r="AQ70" s="1035"/>
      <c r="AR70" s="1035"/>
      <c r="AS70" s="1035"/>
      <c r="AT70" s="1035"/>
      <c r="AU70" s="1035" t="s">
        <v>544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46" t="s">
        <v>535</v>
      </c>
      <c r="C71" s="1039"/>
      <c r="D71" s="1039"/>
      <c r="E71" s="1039"/>
      <c r="F71" s="1039"/>
      <c r="G71" s="1039"/>
      <c r="H71" s="1039"/>
      <c r="I71" s="1039"/>
      <c r="J71" s="1039"/>
      <c r="K71" s="1039"/>
      <c r="L71" s="1039"/>
      <c r="M71" s="1039"/>
      <c r="N71" s="1039"/>
      <c r="O71" s="1039"/>
      <c r="P71" s="1040"/>
      <c r="Q71" s="1041">
        <v>138691</v>
      </c>
      <c r="R71" s="1035"/>
      <c r="S71" s="1035"/>
      <c r="T71" s="1035"/>
      <c r="U71" s="1035"/>
      <c r="V71" s="1035">
        <v>129824</v>
      </c>
      <c r="W71" s="1035"/>
      <c r="X71" s="1035"/>
      <c r="Y71" s="1035"/>
      <c r="Z71" s="1035"/>
      <c r="AA71" s="1035">
        <v>8867</v>
      </c>
      <c r="AB71" s="1035"/>
      <c r="AC71" s="1035"/>
      <c r="AD71" s="1035"/>
      <c r="AE71" s="1035"/>
      <c r="AF71" s="1035">
        <v>8867</v>
      </c>
      <c r="AG71" s="1035"/>
      <c r="AH71" s="1035"/>
      <c r="AI71" s="1035"/>
      <c r="AJ71" s="1035"/>
      <c r="AK71" s="1035" t="s">
        <v>544</v>
      </c>
      <c r="AL71" s="1035"/>
      <c r="AM71" s="1035"/>
      <c r="AN71" s="1035"/>
      <c r="AO71" s="1035"/>
      <c r="AP71" s="1035" t="s">
        <v>544</v>
      </c>
      <c r="AQ71" s="1035"/>
      <c r="AR71" s="1035"/>
      <c r="AS71" s="1035"/>
      <c r="AT71" s="1035"/>
      <c r="AU71" s="1035" t="s">
        <v>544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536</v>
      </c>
      <c r="C72" s="1039"/>
      <c r="D72" s="1039"/>
      <c r="E72" s="1039"/>
      <c r="F72" s="1039"/>
      <c r="G72" s="1039"/>
      <c r="H72" s="1039"/>
      <c r="I72" s="1039"/>
      <c r="J72" s="1039"/>
      <c r="K72" s="1039"/>
      <c r="L72" s="1039"/>
      <c r="M72" s="1039"/>
      <c r="N72" s="1039"/>
      <c r="O72" s="1039"/>
      <c r="P72" s="1040"/>
      <c r="Q72" s="1041">
        <v>4911</v>
      </c>
      <c r="R72" s="1035"/>
      <c r="S72" s="1035"/>
      <c r="T72" s="1035"/>
      <c r="U72" s="1035"/>
      <c r="V72" s="1035">
        <v>4452</v>
      </c>
      <c r="W72" s="1035"/>
      <c r="X72" s="1035"/>
      <c r="Y72" s="1035"/>
      <c r="Z72" s="1035"/>
      <c r="AA72" s="1035">
        <v>459</v>
      </c>
      <c r="AB72" s="1035"/>
      <c r="AC72" s="1035"/>
      <c r="AD72" s="1035"/>
      <c r="AE72" s="1035"/>
      <c r="AF72" s="1035">
        <v>459</v>
      </c>
      <c r="AG72" s="1035"/>
      <c r="AH72" s="1035"/>
      <c r="AI72" s="1035"/>
      <c r="AJ72" s="1035"/>
      <c r="AK72" s="1035">
        <v>27</v>
      </c>
      <c r="AL72" s="1035"/>
      <c r="AM72" s="1035"/>
      <c r="AN72" s="1035"/>
      <c r="AO72" s="1035"/>
      <c r="AP72" s="1035" t="s">
        <v>544</v>
      </c>
      <c r="AQ72" s="1035"/>
      <c r="AR72" s="1035"/>
      <c r="AS72" s="1035"/>
      <c r="AT72" s="1035"/>
      <c r="AU72" s="1035" t="s">
        <v>544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46" t="s">
        <v>537</v>
      </c>
      <c r="C73" s="1039"/>
      <c r="D73" s="1039"/>
      <c r="E73" s="1039"/>
      <c r="F73" s="1039"/>
      <c r="G73" s="1039"/>
      <c r="H73" s="1039"/>
      <c r="I73" s="1039"/>
      <c r="J73" s="1039"/>
      <c r="K73" s="1039"/>
      <c r="L73" s="1039"/>
      <c r="M73" s="1039"/>
      <c r="N73" s="1039"/>
      <c r="O73" s="1039"/>
      <c r="P73" s="1040"/>
      <c r="Q73" s="1041">
        <v>135</v>
      </c>
      <c r="R73" s="1035"/>
      <c r="S73" s="1035"/>
      <c r="T73" s="1035"/>
      <c r="U73" s="1035"/>
      <c r="V73" s="1035">
        <v>91</v>
      </c>
      <c r="W73" s="1035"/>
      <c r="X73" s="1035"/>
      <c r="Y73" s="1035"/>
      <c r="Z73" s="1035"/>
      <c r="AA73" s="1035">
        <v>44</v>
      </c>
      <c r="AB73" s="1035"/>
      <c r="AC73" s="1035"/>
      <c r="AD73" s="1035"/>
      <c r="AE73" s="1035"/>
      <c r="AF73" s="1035">
        <v>44</v>
      </c>
      <c r="AG73" s="1035"/>
      <c r="AH73" s="1035"/>
      <c r="AI73" s="1035"/>
      <c r="AJ73" s="1035"/>
      <c r="AK73" s="1035" t="s">
        <v>544</v>
      </c>
      <c r="AL73" s="1035"/>
      <c r="AM73" s="1035"/>
      <c r="AN73" s="1035"/>
      <c r="AO73" s="1035"/>
      <c r="AP73" s="1035" t="s">
        <v>544</v>
      </c>
      <c r="AQ73" s="1035"/>
      <c r="AR73" s="1035"/>
      <c r="AS73" s="1035"/>
      <c r="AT73" s="1035"/>
      <c r="AU73" s="1035" t="s">
        <v>544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326</v>
      </c>
      <c r="B88" s="1001" t="s">
        <v>358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9427</v>
      </c>
      <c r="AG88" s="1023"/>
      <c r="AH88" s="1023"/>
      <c r="AI88" s="1023"/>
      <c r="AJ88" s="1023"/>
      <c r="AK88" s="1027"/>
      <c r="AL88" s="1027"/>
      <c r="AM88" s="1027"/>
      <c r="AN88" s="1027"/>
      <c r="AO88" s="1027"/>
      <c r="AP88" s="1023">
        <v>12</v>
      </c>
      <c r="AQ88" s="1023"/>
      <c r="AR88" s="1023"/>
      <c r="AS88" s="1023"/>
      <c r="AT88" s="1023"/>
      <c r="AU88" s="1023">
        <v>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326</v>
      </c>
      <c r="BR102" s="1001" t="s">
        <v>359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11</v>
      </c>
      <c r="CS102" s="1017"/>
      <c r="CT102" s="1017"/>
      <c r="CU102" s="1017"/>
      <c r="CV102" s="1018"/>
      <c r="CW102" s="1016" t="s">
        <v>545</v>
      </c>
      <c r="CX102" s="1017"/>
      <c r="CY102" s="1017"/>
      <c r="CZ102" s="1017"/>
      <c r="DA102" s="1018"/>
      <c r="DB102" s="1016" t="s">
        <v>545</v>
      </c>
      <c r="DC102" s="1017"/>
      <c r="DD102" s="1017"/>
      <c r="DE102" s="1017"/>
      <c r="DF102" s="1018"/>
      <c r="DG102" s="1016">
        <v>138</v>
      </c>
      <c r="DH102" s="1017"/>
      <c r="DI102" s="1017"/>
      <c r="DJ102" s="1017"/>
      <c r="DK102" s="1018"/>
      <c r="DL102" s="1016" t="s">
        <v>545</v>
      </c>
      <c r="DM102" s="1017"/>
      <c r="DN102" s="1017"/>
      <c r="DO102" s="1017"/>
      <c r="DP102" s="1018"/>
      <c r="DQ102" s="1016" t="s">
        <v>545</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364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366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367</v>
      </c>
      <c r="AB109" s="960"/>
      <c r="AC109" s="960"/>
      <c r="AD109" s="960"/>
      <c r="AE109" s="961"/>
      <c r="AF109" s="962" t="s">
        <v>368</v>
      </c>
      <c r="AG109" s="960"/>
      <c r="AH109" s="960"/>
      <c r="AI109" s="960"/>
      <c r="AJ109" s="961"/>
      <c r="AK109" s="962" t="s">
        <v>269</v>
      </c>
      <c r="AL109" s="960"/>
      <c r="AM109" s="960"/>
      <c r="AN109" s="960"/>
      <c r="AO109" s="961"/>
      <c r="AP109" s="962" t="s">
        <v>369</v>
      </c>
      <c r="AQ109" s="960"/>
      <c r="AR109" s="960"/>
      <c r="AS109" s="960"/>
      <c r="AT109" s="993"/>
      <c r="AU109" s="959" t="s">
        <v>366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367</v>
      </c>
      <c r="BR109" s="960"/>
      <c r="BS109" s="960"/>
      <c r="BT109" s="960"/>
      <c r="BU109" s="961"/>
      <c r="BV109" s="962" t="s">
        <v>368</v>
      </c>
      <c r="BW109" s="960"/>
      <c r="BX109" s="960"/>
      <c r="BY109" s="960"/>
      <c r="BZ109" s="961"/>
      <c r="CA109" s="962" t="s">
        <v>269</v>
      </c>
      <c r="CB109" s="960"/>
      <c r="CC109" s="960"/>
      <c r="CD109" s="960"/>
      <c r="CE109" s="961"/>
      <c r="CF109" s="1000" t="s">
        <v>369</v>
      </c>
      <c r="CG109" s="1000"/>
      <c r="CH109" s="1000"/>
      <c r="CI109" s="1000"/>
      <c r="CJ109" s="1000"/>
      <c r="CK109" s="962" t="s">
        <v>370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367</v>
      </c>
      <c r="DH109" s="960"/>
      <c r="DI109" s="960"/>
      <c r="DJ109" s="960"/>
      <c r="DK109" s="961"/>
      <c r="DL109" s="962" t="s">
        <v>368</v>
      </c>
      <c r="DM109" s="960"/>
      <c r="DN109" s="960"/>
      <c r="DO109" s="960"/>
      <c r="DP109" s="961"/>
      <c r="DQ109" s="962" t="s">
        <v>269</v>
      </c>
      <c r="DR109" s="960"/>
      <c r="DS109" s="960"/>
      <c r="DT109" s="960"/>
      <c r="DU109" s="961"/>
      <c r="DV109" s="962" t="s">
        <v>369</v>
      </c>
      <c r="DW109" s="960"/>
      <c r="DX109" s="960"/>
      <c r="DY109" s="960"/>
      <c r="DZ109" s="993"/>
    </row>
    <row r="110" spans="1:131" s="226" customFormat="1" ht="26.25" customHeight="1" x14ac:dyDescent="0.2">
      <c r="A110" s="871" t="s">
        <v>371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1897382</v>
      </c>
      <c r="AB110" s="953"/>
      <c r="AC110" s="953"/>
      <c r="AD110" s="953"/>
      <c r="AE110" s="954"/>
      <c r="AF110" s="955">
        <v>1833338</v>
      </c>
      <c r="AG110" s="953"/>
      <c r="AH110" s="953"/>
      <c r="AI110" s="953"/>
      <c r="AJ110" s="954"/>
      <c r="AK110" s="955">
        <v>1799374</v>
      </c>
      <c r="AL110" s="953"/>
      <c r="AM110" s="953"/>
      <c r="AN110" s="953"/>
      <c r="AO110" s="954"/>
      <c r="AP110" s="956">
        <v>21.4</v>
      </c>
      <c r="AQ110" s="957"/>
      <c r="AR110" s="957"/>
      <c r="AS110" s="957"/>
      <c r="AT110" s="958"/>
      <c r="AU110" s="994" t="s">
        <v>73</v>
      </c>
      <c r="AV110" s="995"/>
      <c r="AW110" s="995"/>
      <c r="AX110" s="995"/>
      <c r="AY110" s="995"/>
      <c r="AZ110" s="924" t="s">
        <v>372</v>
      </c>
      <c r="BA110" s="872"/>
      <c r="BB110" s="872"/>
      <c r="BC110" s="872"/>
      <c r="BD110" s="872"/>
      <c r="BE110" s="872"/>
      <c r="BF110" s="872"/>
      <c r="BG110" s="872"/>
      <c r="BH110" s="872"/>
      <c r="BI110" s="872"/>
      <c r="BJ110" s="872"/>
      <c r="BK110" s="872"/>
      <c r="BL110" s="872"/>
      <c r="BM110" s="872"/>
      <c r="BN110" s="872"/>
      <c r="BO110" s="872"/>
      <c r="BP110" s="873"/>
      <c r="BQ110" s="925">
        <v>17095715</v>
      </c>
      <c r="BR110" s="906"/>
      <c r="BS110" s="906"/>
      <c r="BT110" s="906"/>
      <c r="BU110" s="906"/>
      <c r="BV110" s="906">
        <v>16615197</v>
      </c>
      <c r="BW110" s="906"/>
      <c r="BX110" s="906"/>
      <c r="BY110" s="906"/>
      <c r="BZ110" s="906"/>
      <c r="CA110" s="906">
        <v>16341164</v>
      </c>
      <c r="CB110" s="906"/>
      <c r="CC110" s="906"/>
      <c r="CD110" s="906"/>
      <c r="CE110" s="906"/>
      <c r="CF110" s="930">
        <v>194.3</v>
      </c>
      <c r="CG110" s="931"/>
      <c r="CH110" s="931"/>
      <c r="CI110" s="931"/>
      <c r="CJ110" s="931"/>
      <c r="CK110" s="990" t="s">
        <v>373</v>
      </c>
      <c r="CL110" s="883"/>
      <c r="CM110" s="924" t="s">
        <v>374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375</v>
      </c>
      <c r="DH110" s="906"/>
      <c r="DI110" s="906"/>
      <c r="DJ110" s="906"/>
      <c r="DK110" s="906"/>
      <c r="DL110" s="906" t="s">
        <v>375</v>
      </c>
      <c r="DM110" s="906"/>
      <c r="DN110" s="906"/>
      <c r="DO110" s="906"/>
      <c r="DP110" s="906"/>
      <c r="DQ110" s="906" t="s">
        <v>375</v>
      </c>
      <c r="DR110" s="906"/>
      <c r="DS110" s="906"/>
      <c r="DT110" s="906"/>
      <c r="DU110" s="906"/>
      <c r="DV110" s="907" t="s">
        <v>375</v>
      </c>
      <c r="DW110" s="907"/>
      <c r="DX110" s="907"/>
      <c r="DY110" s="907"/>
      <c r="DZ110" s="908"/>
    </row>
    <row r="111" spans="1:131" s="226" customFormat="1" ht="26.25" customHeight="1" x14ac:dyDescent="0.2">
      <c r="A111" s="838" t="s">
        <v>376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375</v>
      </c>
      <c r="AB111" s="983"/>
      <c r="AC111" s="983"/>
      <c r="AD111" s="983"/>
      <c r="AE111" s="984"/>
      <c r="AF111" s="985" t="s">
        <v>375</v>
      </c>
      <c r="AG111" s="983"/>
      <c r="AH111" s="983"/>
      <c r="AI111" s="983"/>
      <c r="AJ111" s="984"/>
      <c r="AK111" s="985" t="s">
        <v>375</v>
      </c>
      <c r="AL111" s="983"/>
      <c r="AM111" s="983"/>
      <c r="AN111" s="983"/>
      <c r="AO111" s="984"/>
      <c r="AP111" s="986" t="s">
        <v>375</v>
      </c>
      <c r="AQ111" s="987"/>
      <c r="AR111" s="987"/>
      <c r="AS111" s="987"/>
      <c r="AT111" s="988"/>
      <c r="AU111" s="996"/>
      <c r="AV111" s="997"/>
      <c r="AW111" s="997"/>
      <c r="AX111" s="997"/>
      <c r="AY111" s="997"/>
      <c r="AZ111" s="879" t="s">
        <v>377</v>
      </c>
      <c r="BA111" s="816"/>
      <c r="BB111" s="816"/>
      <c r="BC111" s="816"/>
      <c r="BD111" s="816"/>
      <c r="BE111" s="816"/>
      <c r="BF111" s="816"/>
      <c r="BG111" s="816"/>
      <c r="BH111" s="816"/>
      <c r="BI111" s="816"/>
      <c r="BJ111" s="816"/>
      <c r="BK111" s="816"/>
      <c r="BL111" s="816"/>
      <c r="BM111" s="816"/>
      <c r="BN111" s="816"/>
      <c r="BO111" s="816"/>
      <c r="BP111" s="817"/>
      <c r="BQ111" s="880" t="s">
        <v>375</v>
      </c>
      <c r="BR111" s="881"/>
      <c r="BS111" s="881"/>
      <c r="BT111" s="881"/>
      <c r="BU111" s="881"/>
      <c r="BV111" s="881" t="s">
        <v>378</v>
      </c>
      <c r="BW111" s="881"/>
      <c r="BX111" s="881"/>
      <c r="BY111" s="881"/>
      <c r="BZ111" s="881"/>
      <c r="CA111" s="881" t="s">
        <v>375</v>
      </c>
      <c r="CB111" s="881"/>
      <c r="CC111" s="881"/>
      <c r="CD111" s="881"/>
      <c r="CE111" s="881"/>
      <c r="CF111" s="939" t="s">
        <v>375</v>
      </c>
      <c r="CG111" s="940"/>
      <c r="CH111" s="940"/>
      <c r="CI111" s="940"/>
      <c r="CJ111" s="940"/>
      <c r="CK111" s="991"/>
      <c r="CL111" s="885"/>
      <c r="CM111" s="879" t="s">
        <v>379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380</v>
      </c>
      <c r="DH111" s="881"/>
      <c r="DI111" s="881"/>
      <c r="DJ111" s="881"/>
      <c r="DK111" s="881"/>
      <c r="DL111" s="881" t="s">
        <v>375</v>
      </c>
      <c r="DM111" s="881"/>
      <c r="DN111" s="881"/>
      <c r="DO111" s="881"/>
      <c r="DP111" s="881"/>
      <c r="DQ111" s="881" t="s">
        <v>378</v>
      </c>
      <c r="DR111" s="881"/>
      <c r="DS111" s="881"/>
      <c r="DT111" s="881"/>
      <c r="DU111" s="881"/>
      <c r="DV111" s="858" t="s">
        <v>375</v>
      </c>
      <c r="DW111" s="858"/>
      <c r="DX111" s="858"/>
      <c r="DY111" s="858"/>
      <c r="DZ111" s="859"/>
    </row>
    <row r="112" spans="1:131" s="226" customFormat="1" ht="26.25" customHeight="1" x14ac:dyDescent="0.2">
      <c r="A112" s="976" t="s">
        <v>381</v>
      </c>
      <c r="B112" s="977"/>
      <c r="C112" s="816" t="s">
        <v>382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375</v>
      </c>
      <c r="AB112" s="844"/>
      <c r="AC112" s="844"/>
      <c r="AD112" s="844"/>
      <c r="AE112" s="845"/>
      <c r="AF112" s="846" t="s">
        <v>383</v>
      </c>
      <c r="AG112" s="844"/>
      <c r="AH112" s="844"/>
      <c r="AI112" s="844"/>
      <c r="AJ112" s="845"/>
      <c r="AK112" s="846" t="s">
        <v>375</v>
      </c>
      <c r="AL112" s="844"/>
      <c r="AM112" s="844"/>
      <c r="AN112" s="844"/>
      <c r="AO112" s="845"/>
      <c r="AP112" s="888" t="s">
        <v>375</v>
      </c>
      <c r="AQ112" s="889"/>
      <c r="AR112" s="889"/>
      <c r="AS112" s="889"/>
      <c r="AT112" s="890"/>
      <c r="AU112" s="996"/>
      <c r="AV112" s="997"/>
      <c r="AW112" s="997"/>
      <c r="AX112" s="997"/>
      <c r="AY112" s="997"/>
      <c r="AZ112" s="879" t="s">
        <v>384</v>
      </c>
      <c r="BA112" s="816"/>
      <c r="BB112" s="816"/>
      <c r="BC112" s="816"/>
      <c r="BD112" s="816"/>
      <c r="BE112" s="816"/>
      <c r="BF112" s="816"/>
      <c r="BG112" s="816"/>
      <c r="BH112" s="816"/>
      <c r="BI112" s="816"/>
      <c r="BJ112" s="816"/>
      <c r="BK112" s="816"/>
      <c r="BL112" s="816"/>
      <c r="BM112" s="816"/>
      <c r="BN112" s="816"/>
      <c r="BO112" s="816"/>
      <c r="BP112" s="817"/>
      <c r="BQ112" s="880">
        <v>4576883</v>
      </c>
      <c r="BR112" s="881"/>
      <c r="BS112" s="881"/>
      <c r="BT112" s="881"/>
      <c r="BU112" s="881"/>
      <c r="BV112" s="881">
        <v>4434300</v>
      </c>
      <c r="BW112" s="881"/>
      <c r="BX112" s="881"/>
      <c r="BY112" s="881"/>
      <c r="BZ112" s="881"/>
      <c r="CA112" s="881">
        <v>4305884</v>
      </c>
      <c r="CB112" s="881"/>
      <c r="CC112" s="881"/>
      <c r="CD112" s="881"/>
      <c r="CE112" s="881"/>
      <c r="CF112" s="939">
        <v>51.2</v>
      </c>
      <c r="CG112" s="940"/>
      <c r="CH112" s="940"/>
      <c r="CI112" s="940"/>
      <c r="CJ112" s="940"/>
      <c r="CK112" s="991"/>
      <c r="CL112" s="885"/>
      <c r="CM112" s="879" t="s">
        <v>385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383</v>
      </c>
      <c r="DH112" s="881"/>
      <c r="DI112" s="881"/>
      <c r="DJ112" s="881"/>
      <c r="DK112" s="881"/>
      <c r="DL112" s="881" t="s">
        <v>386</v>
      </c>
      <c r="DM112" s="881"/>
      <c r="DN112" s="881"/>
      <c r="DO112" s="881"/>
      <c r="DP112" s="881"/>
      <c r="DQ112" s="881" t="s">
        <v>375</v>
      </c>
      <c r="DR112" s="881"/>
      <c r="DS112" s="881"/>
      <c r="DT112" s="881"/>
      <c r="DU112" s="881"/>
      <c r="DV112" s="858" t="s">
        <v>375</v>
      </c>
      <c r="DW112" s="858"/>
      <c r="DX112" s="858"/>
      <c r="DY112" s="858"/>
      <c r="DZ112" s="859"/>
    </row>
    <row r="113" spans="1:130" s="226" customFormat="1" ht="26.25" customHeight="1" x14ac:dyDescent="0.2">
      <c r="A113" s="978"/>
      <c r="B113" s="979"/>
      <c r="C113" s="816" t="s">
        <v>387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206122</v>
      </c>
      <c r="AB113" s="983"/>
      <c r="AC113" s="983"/>
      <c r="AD113" s="983"/>
      <c r="AE113" s="984"/>
      <c r="AF113" s="985">
        <v>244150</v>
      </c>
      <c r="AG113" s="983"/>
      <c r="AH113" s="983"/>
      <c r="AI113" s="983"/>
      <c r="AJ113" s="984"/>
      <c r="AK113" s="985">
        <v>240471</v>
      </c>
      <c r="AL113" s="983"/>
      <c r="AM113" s="983"/>
      <c r="AN113" s="983"/>
      <c r="AO113" s="984"/>
      <c r="AP113" s="986">
        <v>2.9</v>
      </c>
      <c r="AQ113" s="987"/>
      <c r="AR113" s="987"/>
      <c r="AS113" s="987"/>
      <c r="AT113" s="988"/>
      <c r="AU113" s="996"/>
      <c r="AV113" s="997"/>
      <c r="AW113" s="997"/>
      <c r="AX113" s="997"/>
      <c r="AY113" s="997"/>
      <c r="AZ113" s="879" t="s">
        <v>388</v>
      </c>
      <c r="BA113" s="816"/>
      <c r="BB113" s="816"/>
      <c r="BC113" s="816"/>
      <c r="BD113" s="816"/>
      <c r="BE113" s="816"/>
      <c r="BF113" s="816"/>
      <c r="BG113" s="816"/>
      <c r="BH113" s="816"/>
      <c r="BI113" s="816"/>
      <c r="BJ113" s="816"/>
      <c r="BK113" s="816"/>
      <c r="BL113" s="816"/>
      <c r="BM113" s="816"/>
      <c r="BN113" s="816"/>
      <c r="BO113" s="816"/>
      <c r="BP113" s="817"/>
      <c r="BQ113" s="880">
        <v>23249</v>
      </c>
      <c r="BR113" s="881"/>
      <c r="BS113" s="881"/>
      <c r="BT113" s="881"/>
      <c r="BU113" s="881"/>
      <c r="BV113" s="881">
        <v>15328</v>
      </c>
      <c r="BW113" s="881"/>
      <c r="BX113" s="881"/>
      <c r="BY113" s="881"/>
      <c r="BZ113" s="881"/>
      <c r="CA113" s="881">
        <v>7664</v>
      </c>
      <c r="CB113" s="881"/>
      <c r="CC113" s="881"/>
      <c r="CD113" s="881"/>
      <c r="CE113" s="881"/>
      <c r="CF113" s="939">
        <v>0.1</v>
      </c>
      <c r="CG113" s="940"/>
      <c r="CH113" s="940"/>
      <c r="CI113" s="940"/>
      <c r="CJ113" s="940"/>
      <c r="CK113" s="991"/>
      <c r="CL113" s="885"/>
      <c r="CM113" s="879" t="s">
        <v>389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390</v>
      </c>
      <c r="DH113" s="844"/>
      <c r="DI113" s="844"/>
      <c r="DJ113" s="844"/>
      <c r="DK113" s="845"/>
      <c r="DL113" s="846" t="s">
        <v>375</v>
      </c>
      <c r="DM113" s="844"/>
      <c r="DN113" s="844"/>
      <c r="DO113" s="844"/>
      <c r="DP113" s="845"/>
      <c r="DQ113" s="846" t="s">
        <v>375</v>
      </c>
      <c r="DR113" s="844"/>
      <c r="DS113" s="844"/>
      <c r="DT113" s="844"/>
      <c r="DU113" s="845"/>
      <c r="DV113" s="888" t="s">
        <v>375</v>
      </c>
      <c r="DW113" s="889"/>
      <c r="DX113" s="889"/>
      <c r="DY113" s="889"/>
      <c r="DZ113" s="890"/>
    </row>
    <row r="114" spans="1:130" s="226" customFormat="1" ht="26.25" customHeight="1" x14ac:dyDescent="0.2">
      <c r="A114" s="978"/>
      <c r="B114" s="979"/>
      <c r="C114" s="816" t="s">
        <v>391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8008</v>
      </c>
      <c r="AB114" s="844"/>
      <c r="AC114" s="844"/>
      <c r="AD114" s="844"/>
      <c r="AE114" s="845"/>
      <c r="AF114" s="846">
        <v>7985</v>
      </c>
      <c r="AG114" s="844"/>
      <c r="AH114" s="844"/>
      <c r="AI114" s="844"/>
      <c r="AJ114" s="845"/>
      <c r="AK114" s="846">
        <v>7704</v>
      </c>
      <c r="AL114" s="844"/>
      <c r="AM114" s="844"/>
      <c r="AN114" s="844"/>
      <c r="AO114" s="845"/>
      <c r="AP114" s="888">
        <v>0.1</v>
      </c>
      <c r="AQ114" s="889"/>
      <c r="AR114" s="889"/>
      <c r="AS114" s="889"/>
      <c r="AT114" s="890"/>
      <c r="AU114" s="996"/>
      <c r="AV114" s="997"/>
      <c r="AW114" s="997"/>
      <c r="AX114" s="997"/>
      <c r="AY114" s="997"/>
      <c r="AZ114" s="879" t="s">
        <v>392</v>
      </c>
      <c r="BA114" s="816"/>
      <c r="BB114" s="816"/>
      <c r="BC114" s="816"/>
      <c r="BD114" s="816"/>
      <c r="BE114" s="816"/>
      <c r="BF114" s="816"/>
      <c r="BG114" s="816"/>
      <c r="BH114" s="816"/>
      <c r="BI114" s="816"/>
      <c r="BJ114" s="816"/>
      <c r="BK114" s="816"/>
      <c r="BL114" s="816"/>
      <c r="BM114" s="816"/>
      <c r="BN114" s="816"/>
      <c r="BO114" s="816"/>
      <c r="BP114" s="817"/>
      <c r="BQ114" s="880">
        <v>2231562</v>
      </c>
      <c r="BR114" s="881"/>
      <c r="BS114" s="881"/>
      <c r="BT114" s="881"/>
      <c r="BU114" s="881"/>
      <c r="BV114" s="881">
        <v>2281330</v>
      </c>
      <c r="BW114" s="881"/>
      <c r="BX114" s="881"/>
      <c r="BY114" s="881"/>
      <c r="BZ114" s="881"/>
      <c r="CA114" s="881">
        <v>2385553</v>
      </c>
      <c r="CB114" s="881"/>
      <c r="CC114" s="881"/>
      <c r="CD114" s="881"/>
      <c r="CE114" s="881"/>
      <c r="CF114" s="939">
        <v>28.4</v>
      </c>
      <c r="CG114" s="940"/>
      <c r="CH114" s="940"/>
      <c r="CI114" s="940"/>
      <c r="CJ114" s="940"/>
      <c r="CK114" s="991"/>
      <c r="CL114" s="885"/>
      <c r="CM114" s="879" t="s">
        <v>393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380</v>
      </c>
      <c r="DH114" s="844"/>
      <c r="DI114" s="844"/>
      <c r="DJ114" s="844"/>
      <c r="DK114" s="845"/>
      <c r="DL114" s="846" t="s">
        <v>386</v>
      </c>
      <c r="DM114" s="844"/>
      <c r="DN114" s="844"/>
      <c r="DO114" s="844"/>
      <c r="DP114" s="845"/>
      <c r="DQ114" s="846" t="s">
        <v>383</v>
      </c>
      <c r="DR114" s="844"/>
      <c r="DS114" s="844"/>
      <c r="DT114" s="844"/>
      <c r="DU114" s="845"/>
      <c r="DV114" s="888" t="s">
        <v>375</v>
      </c>
      <c r="DW114" s="889"/>
      <c r="DX114" s="889"/>
      <c r="DY114" s="889"/>
      <c r="DZ114" s="890"/>
    </row>
    <row r="115" spans="1:130" s="226" customFormat="1" ht="26.25" customHeight="1" x14ac:dyDescent="0.2">
      <c r="A115" s="978"/>
      <c r="B115" s="979"/>
      <c r="C115" s="816" t="s">
        <v>394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375</v>
      </c>
      <c r="AB115" s="983"/>
      <c r="AC115" s="983"/>
      <c r="AD115" s="983"/>
      <c r="AE115" s="984"/>
      <c r="AF115" s="985" t="s">
        <v>383</v>
      </c>
      <c r="AG115" s="983"/>
      <c r="AH115" s="983"/>
      <c r="AI115" s="983"/>
      <c r="AJ115" s="984"/>
      <c r="AK115" s="985" t="s">
        <v>375</v>
      </c>
      <c r="AL115" s="983"/>
      <c r="AM115" s="983"/>
      <c r="AN115" s="983"/>
      <c r="AO115" s="984"/>
      <c r="AP115" s="986" t="s">
        <v>378</v>
      </c>
      <c r="AQ115" s="987"/>
      <c r="AR115" s="987"/>
      <c r="AS115" s="987"/>
      <c r="AT115" s="988"/>
      <c r="AU115" s="996"/>
      <c r="AV115" s="997"/>
      <c r="AW115" s="997"/>
      <c r="AX115" s="997"/>
      <c r="AY115" s="997"/>
      <c r="AZ115" s="879" t="s">
        <v>395</v>
      </c>
      <c r="BA115" s="816"/>
      <c r="BB115" s="816"/>
      <c r="BC115" s="816"/>
      <c r="BD115" s="816"/>
      <c r="BE115" s="816"/>
      <c r="BF115" s="816"/>
      <c r="BG115" s="816"/>
      <c r="BH115" s="816"/>
      <c r="BI115" s="816"/>
      <c r="BJ115" s="816"/>
      <c r="BK115" s="816"/>
      <c r="BL115" s="816"/>
      <c r="BM115" s="816"/>
      <c r="BN115" s="816"/>
      <c r="BO115" s="816"/>
      <c r="BP115" s="817"/>
      <c r="BQ115" s="880" t="s">
        <v>383</v>
      </c>
      <c r="BR115" s="881"/>
      <c r="BS115" s="881"/>
      <c r="BT115" s="881"/>
      <c r="BU115" s="881"/>
      <c r="BV115" s="881" t="s">
        <v>375</v>
      </c>
      <c r="BW115" s="881"/>
      <c r="BX115" s="881"/>
      <c r="BY115" s="881"/>
      <c r="BZ115" s="881"/>
      <c r="CA115" s="881" t="s">
        <v>396</v>
      </c>
      <c r="CB115" s="881"/>
      <c r="CC115" s="881"/>
      <c r="CD115" s="881"/>
      <c r="CE115" s="881"/>
      <c r="CF115" s="939" t="s">
        <v>375</v>
      </c>
      <c r="CG115" s="940"/>
      <c r="CH115" s="940"/>
      <c r="CI115" s="940"/>
      <c r="CJ115" s="940"/>
      <c r="CK115" s="991"/>
      <c r="CL115" s="885"/>
      <c r="CM115" s="879" t="s">
        <v>397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383</v>
      </c>
      <c r="DH115" s="844"/>
      <c r="DI115" s="844"/>
      <c r="DJ115" s="844"/>
      <c r="DK115" s="845"/>
      <c r="DL115" s="846" t="s">
        <v>396</v>
      </c>
      <c r="DM115" s="844"/>
      <c r="DN115" s="844"/>
      <c r="DO115" s="844"/>
      <c r="DP115" s="845"/>
      <c r="DQ115" s="846" t="s">
        <v>375</v>
      </c>
      <c r="DR115" s="844"/>
      <c r="DS115" s="844"/>
      <c r="DT115" s="844"/>
      <c r="DU115" s="845"/>
      <c r="DV115" s="888" t="s">
        <v>375</v>
      </c>
      <c r="DW115" s="889"/>
      <c r="DX115" s="889"/>
      <c r="DY115" s="889"/>
      <c r="DZ115" s="890"/>
    </row>
    <row r="116" spans="1:130" s="226" customFormat="1" ht="26.25" customHeight="1" x14ac:dyDescent="0.2">
      <c r="A116" s="980"/>
      <c r="B116" s="981"/>
      <c r="C116" s="903" t="s">
        <v>398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v>
      </c>
      <c r="AB116" s="844"/>
      <c r="AC116" s="844"/>
      <c r="AD116" s="844"/>
      <c r="AE116" s="845"/>
      <c r="AF116" s="846">
        <v>86</v>
      </c>
      <c r="AG116" s="844"/>
      <c r="AH116" s="844"/>
      <c r="AI116" s="844"/>
      <c r="AJ116" s="845"/>
      <c r="AK116" s="846">
        <v>227</v>
      </c>
      <c r="AL116" s="844"/>
      <c r="AM116" s="844"/>
      <c r="AN116" s="844"/>
      <c r="AO116" s="845"/>
      <c r="AP116" s="888">
        <v>0</v>
      </c>
      <c r="AQ116" s="889"/>
      <c r="AR116" s="889"/>
      <c r="AS116" s="889"/>
      <c r="AT116" s="890"/>
      <c r="AU116" s="996"/>
      <c r="AV116" s="997"/>
      <c r="AW116" s="997"/>
      <c r="AX116" s="997"/>
      <c r="AY116" s="997"/>
      <c r="AZ116" s="973" t="s">
        <v>399</v>
      </c>
      <c r="BA116" s="974"/>
      <c r="BB116" s="974"/>
      <c r="BC116" s="974"/>
      <c r="BD116" s="974"/>
      <c r="BE116" s="974"/>
      <c r="BF116" s="974"/>
      <c r="BG116" s="974"/>
      <c r="BH116" s="974"/>
      <c r="BI116" s="974"/>
      <c r="BJ116" s="974"/>
      <c r="BK116" s="974"/>
      <c r="BL116" s="974"/>
      <c r="BM116" s="974"/>
      <c r="BN116" s="974"/>
      <c r="BO116" s="974"/>
      <c r="BP116" s="975"/>
      <c r="BQ116" s="880" t="s">
        <v>375</v>
      </c>
      <c r="BR116" s="881"/>
      <c r="BS116" s="881"/>
      <c r="BT116" s="881"/>
      <c r="BU116" s="881"/>
      <c r="BV116" s="881" t="s">
        <v>400</v>
      </c>
      <c r="BW116" s="881"/>
      <c r="BX116" s="881"/>
      <c r="BY116" s="881"/>
      <c r="BZ116" s="881"/>
      <c r="CA116" s="881" t="s">
        <v>386</v>
      </c>
      <c r="CB116" s="881"/>
      <c r="CC116" s="881"/>
      <c r="CD116" s="881"/>
      <c r="CE116" s="881"/>
      <c r="CF116" s="939" t="s">
        <v>386</v>
      </c>
      <c r="CG116" s="940"/>
      <c r="CH116" s="940"/>
      <c r="CI116" s="940"/>
      <c r="CJ116" s="940"/>
      <c r="CK116" s="991"/>
      <c r="CL116" s="885"/>
      <c r="CM116" s="879" t="s">
        <v>401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386</v>
      </c>
      <c r="DH116" s="844"/>
      <c r="DI116" s="844"/>
      <c r="DJ116" s="844"/>
      <c r="DK116" s="845"/>
      <c r="DL116" s="846" t="s">
        <v>380</v>
      </c>
      <c r="DM116" s="844"/>
      <c r="DN116" s="844"/>
      <c r="DO116" s="844"/>
      <c r="DP116" s="845"/>
      <c r="DQ116" s="846" t="s">
        <v>375</v>
      </c>
      <c r="DR116" s="844"/>
      <c r="DS116" s="844"/>
      <c r="DT116" s="844"/>
      <c r="DU116" s="845"/>
      <c r="DV116" s="888" t="s">
        <v>378</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402</v>
      </c>
      <c r="Z117" s="961"/>
      <c r="AA117" s="966">
        <v>2111513</v>
      </c>
      <c r="AB117" s="967"/>
      <c r="AC117" s="967"/>
      <c r="AD117" s="967"/>
      <c r="AE117" s="968"/>
      <c r="AF117" s="969">
        <v>2085559</v>
      </c>
      <c r="AG117" s="967"/>
      <c r="AH117" s="967"/>
      <c r="AI117" s="967"/>
      <c r="AJ117" s="968"/>
      <c r="AK117" s="969">
        <v>2047776</v>
      </c>
      <c r="AL117" s="967"/>
      <c r="AM117" s="967"/>
      <c r="AN117" s="967"/>
      <c r="AO117" s="968"/>
      <c r="AP117" s="970"/>
      <c r="AQ117" s="971"/>
      <c r="AR117" s="971"/>
      <c r="AS117" s="971"/>
      <c r="AT117" s="972"/>
      <c r="AU117" s="996"/>
      <c r="AV117" s="997"/>
      <c r="AW117" s="997"/>
      <c r="AX117" s="997"/>
      <c r="AY117" s="997"/>
      <c r="AZ117" s="927" t="s">
        <v>403</v>
      </c>
      <c r="BA117" s="928"/>
      <c r="BB117" s="928"/>
      <c r="BC117" s="928"/>
      <c r="BD117" s="928"/>
      <c r="BE117" s="928"/>
      <c r="BF117" s="928"/>
      <c r="BG117" s="928"/>
      <c r="BH117" s="928"/>
      <c r="BI117" s="928"/>
      <c r="BJ117" s="928"/>
      <c r="BK117" s="928"/>
      <c r="BL117" s="928"/>
      <c r="BM117" s="928"/>
      <c r="BN117" s="928"/>
      <c r="BO117" s="928"/>
      <c r="BP117" s="929"/>
      <c r="BQ117" s="880" t="s">
        <v>375</v>
      </c>
      <c r="BR117" s="881"/>
      <c r="BS117" s="881"/>
      <c r="BT117" s="881"/>
      <c r="BU117" s="881"/>
      <c r="BV117" s="881" t="s">
        <v>375</v>
      </c>
      <c r="BW117" s="881"/>
      <c r="BX117" s="881"/>
      <c r="BY117" s="881"/>
      <c r="BZ117" s="881"/>
      <c r="CA117" s="881" t="s">
        <v>386</v>
      </c>
      <c r="CB117" s="881"/>
      <c r="CC117" s="881"/>
      <c r="CD117" s="881"/>
      <c r="CE117" s="881"/>
      <c r="CF117" s="939" t="s">
        <v>375</v>
      </c>
      <c r="CG117" s="940"/>
      <c r="CH117" s="940"/>
      <c r="CI117" s="940"/>
      <c r="CJ117" s="940"/>
      <c r="CK117" s="991"/>
      <c r="CL117" s="885"/>
      <c r="CM117" s="879" t="s">
        <v>404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386</v>
      </c>
      <c r="DH117" s="844"/>
      <c r="DI117" s="844"/>
      <c r="DJ117" s="844"/>
      <c r="DK117" s="845"/>
      <c r="DL117" s="846" t="s">
        <v>375</v>
      </c>
      <c r="DM117" s="844"/>
      <c r="DN117" s="844"/>
      <c r="DO117" s="844"/>
      <c r="DP117" s="845"/>
      <c r="DQ117" s="846" t="s">
        <v>396</v>
      </c>
      <c r="DR117" s="844"/>
      <c r="DS117" s="844"/>
      <c r="DT117" s="844"/>
      <c r="DU117" s="845"/>
      <c r="DV117" s="888" t="s">
        <v>390</v>
      </c>
      <c r="DW117" s="889"/>
      <c r="DX117" s="889"/>
      <c r="DY117" s="889"/>
      <c r="DZ117" s="890"/>
    </row>
    <row r="118" spans="1:130" s="226" customFormat="1" ht="26.25" customHeight="1" x14ac:dyDescent="0.2">
      <c r="A118" s="959" t="s">
        <v>370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367</v>
      </c>
      <c r="AB118" s="960"/>
      <c r="AC118" s="960"/>
      <c r="AD118" s="960"/>
      <c r="AE118" s="961"/>
      <c r="AF118" s="962" t="s">
        <v>368</v>
      </c>
      <c r="AG118" s="960"/>
      <c r="AH118" s="960"/>
      <c r="AI118" s="960"/>
      <c r="AJ118" s="961"/>
      <c r="AK118" s="962" t="s">
        <v>269</v>
      </c>
      <c r="AL118" s="960"/>
      <c r="AM118" s="960"/>
      <c r="AN118" s="960"/>
      <c r="AO118" s="961"/>
      <c r="AP118" s="963" t="s">
        <v>369</v>
      </c>
      <c r="AQ118" s="964"/>
      <c r="AR118" s="964"/>
      <c r="AS118" s="964"/>
      <c r="AT118" s="965"/>
      <c r="AU118" s="996"/>
      <c r="AV118" s="997"/>
      <c r="AW118" s="997"/>
      <c r="AX118" s="997"/>
      <c r="AY118" s="997"/>
      <c r="AZ118" s="902" t="s">
        <v>405</v>
      </c>
      <c r="BA118" s="903"/>
      <c r="BB118" s="903"/>
      <c r="BC118" s="903"/>
      <c r="BD118" s="903"/>
      <c r="BE118" s="903"/>
      <c r="BF118" s="903"/>
      <c r="BG118" s="903"/>
      <c r="BH118" s="903"/>
      <c r="BI118" s="903"/>
      <c r="BJ118" s="903"/>
      <c r="BK118" s="903"/>
      <c r="BL118" s="903"/>
      <c r="BM118" s="903"/>
      <c r="BN118" s="903"/>
      <c r="BO118" s="903"/>
      <c r="BP118" s="904"/>
      <c r="BQ118" s="943" t="s">
        <v>390</v>
      </c>
      <c r="BR118" s="909"/>
      <c r="BS118" s="909"/>
      <c r="BT118" s="909"/>
      <c r="BU118" s="909"/>
      <c r="BV118" s="909" t="s">
        <v>375</v>
      </c>
      <c r="BW118" s="909"/>
      <c r="BX118" s="909"/>
      <c r="BY118" s="909"/>
      <c r="BZ118" s="909"/>
      <c r="CA118" s="909" t="s">
        <v>406</v>
      </c>
      <c r="CB118" s="909"/>
      <c r="CC118" s="909"/>
      <c r="CD118" s="909"/>
      <c r="CE118" s="909"/>
      <c r="CF118" s="939" t="s">
        <v>375</v>
      </c>
      <c r="CG118" s="940"/>
      <c r="CH118" s="940"/>
      <c r="CI118" s="940"/>
      <c r="CJ118" s="940"/>
      <c r="CK118" s="991"/>
      <c r="CL118" s="885"/>
      <c r="CM118" s="879" t="s">
        <v>407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396</v>
      </c>
      <c r="DH118" s="844"/>
      <c r="DI118" s="844"/>
      <c r="DJ118" s="844"/>
      <c r="DK118" s="845"/>
      <c r="DL118" s="846" t="s">
        <v>386</v>
      </c>
      <c r="DM118" s="844"/>
      <c r="DN118" s="844"/>
      <c r="DO118" s="844"/>
      <c r="DP118" s="845"/>
      <c r="DQ118" s="846" t="s">
        <v>386</v>
      </c>
      <c r="DR118" s="844"/>
      <c r="DS118" s="844"/>
      <c r="DT118" s="844"/>
      <c r="DU118" s="845"/>
      <c r="DV118" s="888" t="s">
        <v>383</v>
      </c>
      <c r="DW118" s="889"/>
      <c r="DX118" s="889"/>
      <c r="DY118" s="889"/>
      <c r="DZ118" s="890"/>
    </row>
    <row r="119" spans="1:130" s="226" customFormat="1" ht="26.25" customHeight="1" x14ac:dyDescent="0.2">
      <c r="A119" s="882" t="s">
        <v>373</v>
      </c>
      <c r="B119" s="883"/>
      <c r="C119" s="924" t="s">
        <v>374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386</v>
      </c>
      <c r="AB119" s="953"/>
      <c r="AC119" s="953"/>
      <c r="AD119" s="953"/>
      <c r="AE119" s="954"/>
      <c r="AF119" s="955" t="s">
        <v>375</v>
      </c>
      <c r="AG119" s="953"/>
      <c r="AH119" s="953"/>
      <c r="AI119" s="953"/>
      <c r="AJ119" s="954"/>
      <c r="AK119" s="955" t="s">
        <v>386</v>
      </c>
      <c r="AL119" s="953"/>
      <c r="AM119" s="953"/>
      <c r="AN119" s="953"/>
      <c r="AO119" s="954"/>
      <c r="AP119" s="956" t="s">
        <v>406</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408</v>
      </c>
      <c r="BP119" s="942"/>
      <c r="BQ119" s="943">
        <v>23927409</v>
      </c>
      <c r="BR119" s="909"/>
      <c r="BS119" s="909"/>
      <c r="BT119" s="909"/>
      <c r="BU119" s="909"/>
      <c r="BV119" s="909">
        <v>23346155</v>
      </c>
      <c r="BW119" s="909"/>
      <c r="BX119" s="909"/>
      <c r="BY119" s="909"/>
      <c r="BZ119" s="909"/>
      <c r="CA119" s="909">
        <v>23040265</v>
      </c>
      <c r="CB119" s="909"/>
      <c r="CC119" s="909"/>
      <c r="CD119" s="909"/>
      <c r="CE119" s="909"/>
      <c r="CF119" s="812"/>
      <c r="CG119" s="813"/>
      <c r="CH119" s="813"/>
      <c r="CI119" s="813"/>
      <c r="CJ119" s="898"/>
      <c r="CK119" s="992"/>
      <c r="CL119" s="887"/>
      <c r="CM119" s="902" t="s">
        <v>409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390</v>
      </c>
      <c r="DH119" s="828"/>
      <c r="DI119" s="828"/>
      <c r="DJ119" s="828"/>
      <c r="DK119" s="829"/>
      <c r="DL119" s="830" t="s">
        <v>386</v>
      </c>
      <c r="DM119" s="828"/>
      <c r="DN119" s="828"/>
      <c r="DO119" s="828"/>
      <c r="DP119" s="829"/>
      <c r="DQ119" s="830" t="s">
        <v>375</v>
      </c>
      <c r="DR119" s="828"/>
      <c r="DS119" s="828"/>
      <c r="DT119" s="828"/>
      <c r="DU119" s="829"/>
      <c r="DV119" s="912" t="s">
        <v>375</v>
      </c>
      <c r="DW119" s="913"/>
      <c r="DX119" s="913"/>
      <c r="DY119" s="913"/>
      <c r="DZ119" s="914"/>
    </row>
    <row r="120" spans="1:130" s="226" customFormat="1" ht="26.25" customHeight="1" x14ac:dyDescent="0.2">
      <c r="A120" s="884"/>
      <c r="B120" s="885"/>
      <c r="C120" s="879" t="s">
        <v>379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396</v>
      </c>
      <c r="AB120" s="844"/>
      <c r="AC120" s="844"/>
      <c r="AD120" s="844"/>
      <c r="AE120" s="845"/>
      <c r="AF120" s="846" t="s">
        <v>375</v>
      </c>
      <c r="AG120" s="844"/>
      <c r="AH120" s="844"/>
      <c r="AI120" s="844"/>
      <c r="AJ120" s="845"/>
      <c r="AK120" s="846" t="s">
        <v>406</v>
      </c>
      <c r="AL120" s="844"/>
      <c r="AM120" s="844"/>
      <c r="AN120" s="844"/>
      <c r="AO120" s="845"/>
      <c r="AP120" s="888" t="s">
        <v>375</v>
      </c>
      <c r="AQ120" s="889"/>
      <c r="AR120" s="889"/>
      <c r="AS120" s="889"/>
      <c r="AT120" s="890"/>
      <c r="AU120" s="944" t="s">
        <v>410</v>
      </c>
      <c r="AV120" s="945"/>
      <c r="AW120" s="945"/>
      <c r="AX120" s="945"/>
      <c r="AY120" s="946"/>
      <c r="AZ120" s="924" t="s">
        <v>411</v>
      </c>
      <c r="BA120" s="872"/>
      <c r="BB120" s="872"/>
      <c r="BC120" s="872"/>
      <c r="BD120" s="872"/>
      <c r="BE120" s="872"/>
      <c r="BF120" s="872"/>
      <c r="BG120" s="872"/>
      <c r="BH120" s="872"/>
      <c r="BI120" s="872"/>
      <c r="BJ120" s="872"/>
      <c r="BK120" s="872"/>
      <c r="BL120" s="872"/>
      <c r="BM120" s="872"/>
      <c r="BN120" s="872"/>
      <c r="BO120" s="872"/>
      <c r="BP120" s="873"/>
      <c r="BQ120" s="925">
        <v>3369189</v>
      </c>
      <c r="BR120" s="906"/>
      <c r="BS120" s="906"/>
      <c r="BT120" s="906"/>
      <c r="BU120" s="906"/>
      <c r="BV120" s="906">
        <v>2876400</v>
      </c>
      <c r="BW120" s="906"/>
      <c r="BX120" s="906"/>
      <c r="BY120" s="906"/>
      <c r="BZ120" s="906"/>
      <c r="CA120" s="906">
        <v>3545888</v>
      </c>
      <c r="CB120" s="906"/>
      <c r="CC120" s="906"/>
      <c r="CD120" s="906"/>
      <c r="CE120" s="906"/>
      <c r="CF120" s="930">
        <v>42.2</v>
      </c>
      <c r="CG120" s="931"/>
      <c r="CH120" s="931"/>
      <c r="CI120" s="931"/>
      <c r="CJ120" s="931"/>
      <c r="CK120" s="932" t="s">
        <v>412</v>
      </c>
      <c r="CL120" s="916"/>
      <c r="CM120" s="916"/>
      <c r="CN120" s="916"/>
      <c r="CO120" s="917"/>
      <c r="CP120" s="936" t="s">
        <v>413</v>
      </c>
      <c r="CQ120" s="937"/>
      <c r="CR120" s="937"/>
      <c r="CS120" s="937"/>
      <c r="CT120" s="937"/>
      <c r="CU120" s="937"/>
      <c r="CV120" s="937"/>
      <c r="CW120" s="937"/>
      <c r="CX120" s="937"/>
      <c r="CY120" s="937"/>
      <c r="CZ120" s="937"/>
      <c r="DA120" s="937"/>
      <c r="DB120" s="937"/>
      <c r="DC120" s="937"/>
      <c r="DD120" s="937"/>
      <c r="DE120" s="937"/>
      <c r="DF120" s="938"/>
      <c r="DG120" s="925" t="s">
        <v>375</v>
      </c>
      <c r="DH120" s="906"/>
      <c r="DI120" s="906"/>
      <c r="DJ120" s="906"/>
      <c r="DK120" s="906"/>
      <c r="DL120" s="906">
        <v>4434300</v>
      </c>
      <c r="DM120" s="906"/>
      <c r="DN120" s="906"/>
      <c r="DO120" s="906"/>
      <c r="DP120" s="906"/>
      <c r="DQ120" s="906">
        <v>4305884</v>
      </c>
      <c r="DR120" s="906"/>
      <c r="DS120" s="906"/>
      <c r="DT120" s="906"/>
      <c r="DU120" s="906"/>
      <c r="DV120" s="907">
        <v>51.2</v>
      </c>
      <c r="DW120" s="907"/>
      <c r="DX120" s="907"/>
      <c r="DY120" s="907"/>
      <c r="DZ120" s="908"/>
    </row>
    <row r="121" spans="1:130" s="226" customFormat="1" ht="26.25" customHeight="1" x14ac:dyDescent="0.2">
      <c r="A121" s="884"/>
      <c r="B121" s="885"/>
      <c r="C121" s="927" t="s">
        <v>414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396</v>
      </c>
      <c r="AB121" s="844"/>
      <c r="AC121" s="844"/>
      <c r="AD121" s="844"/>
      <c r="AE121" s="845"/>
      <c r="AF121" s="846" t="s">
        <v>406</v>
      </c>
      <c r="AG121" s="844"/>
      <c r="AH121" s="844"/>
      <c r="AI121" s="844"/>
      <c r="AJ121" s="845"/>
      <c r="AK121" s="846" t="s">
        <v>375</v>
      </c>
      <c r="AL121" s="844"/>
      <c r="AM121" s="844"/>
      <c r="AN121" s="844"/>
      <c r="AO121" s="845"/>
      <c r="AP121" s="888" t="s">
        <v>383</v>
      </c>
      <c r="AQ121" s="889"/>
      <c r="AR121" s="889"/>
      <c r="AS121" s="889"/>
      <c r="AT121" s="890"/>
      <c r="AU121" s="947"/>
      <c r="AV121" s="948"/>
      <c r="AW121" s="948"/>
      <c r="AX121" s="948"/>
      <c r="AY121" s="949"/>
      <c r="AZ121" s="879" t="s">
        <v>415</v>
      </c>
      <c r="BA121" s="816"/>
      <c r="BB121" s="816"/>
      <c r="BC121" s="816"/>
      <c r="BD121" s="816"/>
      <c r="BE121" s="816"/>
      <c r="BF121" s="816"/>
      <c r="BG121" s="816"/>
      <c r="BH121" s="816"/>
      <c r="BI121" s="816"/>
      <c r="BJ121" s="816"/>
      <c r="BK121" s="816"/>
      <c r="BL121" s="816"/>
      <c r="BM121" s="816"/>
      <c r="BN121" s="816"/>
      <c r="BO121" s="816"/>
      <c r="BP121" s="817"/>
      <c r="BQ121" s="880">
        <v>420978</v>
      </c>
      <c r="BR121" s="881"/>
      <c r="BS121" s="881"/>
      <c r="BT121" s="881"/>
      <c r="BU121" s="881"/>
      <c r="BV121" s="881">
        <v>372392</v>
      </c>
      <c r="BW121" s="881"/>
      <c r="BX121" s="881"/>
      <c r="BY121" s="881"/>
      <c r="BZ121" s="881"/>
      <c r="CA121" s="881">
        <v>530700</v>
      </c>
      <c r="CB121" s="881"/>
      <c r="CC121" s="881"/>
      <c r="CD121" s="881"/>
      <c r="CE121" s="881"/>
      <c r="CF121" s="939">
        <v>6.3</v>
      </c>
      <c r="CG121" s="940"/>
      <c r="CH121" s="940"/>
      <c r="CI121" s="940"/>
      <c r="CJ121" s="940"/>
      <c r="CK121" s="933"/>
      <c r="CL121" s="919"/>
      <c r="CM121" s="919"/>
      <c r="CN121" s="919"/>
      <c r="CO121" s="920"/>
      <c r="CP121" s="899" t="s">
        <v>416</v>
      </c>
      <c r="CQ121" s="900"/>
      <c r="CR121" s="900"/>
      <c r="CS121" s="900"/>
      <c r="CT121" s="900"/>
      <c r="CU121" s="900"/>
      <c r="CV121" s="900"/>
      <c r="CW121" s="900"/>
      <c r="CX121" s="900"/>
      <c r="CY121" s="900"/>
      <c r="CZ121" s="900"/>
      <c r="DA121" s="900"/>
      <c r="DB121" s="900"/>
      <c r="DC121" s="900"/>
      <c r="DD121" s="900"/>
      <c r="DE121" s="900"/>
      <c r="DF121" s="901"/>
      <c r="DG121" s="880" t="s">
        <v>375</v>
      </c>
      <c r="DH121" s="881"/>
      <c r="DI121" s="881"/>
      <c r="DJ121" s="881"/>
      <c r="DK121" s="881"/>
      <c r="DL121" s="881" t="s">
        <v>380</v>
      </c>
      <c r="DM121" s="881"/>
      <c r="DN121" s="881"/>
      <c r="DO121" s="881"/>
      <c r="DP121" s="881"/>
      <c r="DQ121" s="881" t="s">
        <v>375</v>
      </c>
      <c r="DR121" s="881"/>
      <c r="DS121" s="881"/>
      <c r="DT121" s="881"/>
      <c r="DU121" s="881"/>
      <c r="DV121" s="858" t="s">
        <v>375</v>
      </c>
      <c r="DW121" s="858"/>
      <c r="DX121" s="858"/>
      <c r="DY121" s="858"/>
      <c r="DZ121" s="859"/>
    </row>
    <row r="122" spans="1:130" s="226" customFormat="1" ht="26.25" customHeight="1" x14ac:dyDescent="0.2">
      <c r="A122" s="884"/>
      <c r="B122" s="885"/>
      <c r="C122" s="879" t="s">
        <v>393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375</v>
      </c>
      <c r="AB122" s="844"/>
      <c r="AC122" s="844"/>
      <c r="AD122" s="844"/>
      <c r="AE122" s="845"/>
      <c r="AF122" s="846" t="s">
        <v>396</v>
      </c>
      <c r="AG122" s="844"/>
      <c r="AH122" s="844"/>
      <c r="AI122" s="844"/>
      <c r="AJ122" s="845"/>
      <c r="AK122" s="846" t="s">
        <v>390</v>
      </c>
      <c r="AL122" s="844"/>
      <c r="AM122" s="844"/>
      <c r="AN122" s="844"/>
      <c r="AO122" s="845"/>
      <c r="AP122" s="888" t="s">
        <v>386</v>
      </c>
      <c r="AQ122" s="889"/>
      <c r="AR122" s="889"/>
      <c r="AS122" s="889"/>
      <c r="AT122" s="890"/>
      <c r="AU122" s="947"/>
      <c r="AV122" s="948"/>
      <c r="AW122" s="948"/>
      <c r="AX122" s="948"/>
      <c r="AY122" s="949"/>
      <c r="AZ122" s="902" t="s">
        <v>417</v>
      </c>
      <c r="BA122" s="903"/>
      <c r="BB122" s="903"/>
      <c r="BC122" s="903"/>
      <c r="BD122" s="903"/>
      <c r="BE122" s="903"/>
      <c r="BF122" s="903"/>
      <c r="BG122" s="903"/>
      <c r="BH122" s="903"/>
      <c r="BI122" s="903"/>
      <c r="BJ122" s="903"/>
      <c r="BK122" s="903"/>
      <c r="BL122" s="903"/>
      <c r="BM122" s="903"/>
      <c r="BN122" s="903"/>
      <c r="BO122" s="903"/>
      <c r="BP122" s="904"/>
      <c r="BQ122" s="943">
        <v>11444500</v>
      </c>
      <c r="BR122" s="909"/>
      <c r="BS122" s="909"/>
      <c r="BT122" s="909"/>
      <c r="BU122" s="909"/>
      <c r="BV122" s="909">
        <v>11173115</v>
      </c>
      <c r="BW122" s="909"/>
      <c r="BX122" s="909"/>
      <c r="BY122" s="909"/>
      <c r="BZ122" s="909"/>
      <c r="CA122" s="909">
        <v>10935013</v>
      </c>
      <c r="CB122" s="909"/>
      <c r="CC122" s="909"/>
      <c r="CD122" s="909"/>
      <c r="CE122" s="909"/>
      <c r="CF122" s="910">
        <v>130</v>
      </c>
      <c r="CG122" s="911"/>
      <c r="CH122" s="911"/>
      <c r="CI122" s="911"/>
      <c r="CJ122" s="911"/>
      <c r="CK122" s="933"/>
      <c r="CL122" s="919"/>
      <c r="CM122" s="919"/>
      <c r="CN122" s="919"/>
      <c r="CO122" s="920"/>
      <c r="CP122" s="899" t="s">
        <v>418</v>
      </c>
      <c r="CQ122" s="900"/>
      <c r="CR122" s="900"/>
      <c r="CS122" s="900"/>
      <c r="CT122" s="900"/>
      <c r="CU122" s="900"/>
      <c r="CV122" s="900"/>
      <c r="CW122" s="900"/>
      <c r="CX122" s="900"/>
      <c r="CY122" s="900"/>
      <c r="CZ122" s="900"/>
      <c r="DA122" s="900"/>
      <c r="DB122" s="900"/>
      <c r="DC122" s="900"/>
      <c r="DD122" s="900"/>
      <c r="DE122" s="900"/>
      <c r="DF122" s="901"/>
      <c r="DG122" s="880" t="s">
        <v>375</v>
      </c>
      <c r="DH122" s="881"/>
      <c r="DI122" s="881"/>
      <c r="DJ122" s="881"/>
      <c r="DK122" s="881"/>
      <c r="DL122" s="881" t="s">
        <v>375</v>
      </c>
      <c r="DM122" s="881"/>
      <c r="DN122" s="881"/>
      <c r="DO122" s="881"/>
      <c r="DP122" s="881"/>
      <c r="DQ122" s="881" t="s">
        <v>386</v>
      </c>
      <c r="DR122" s="881"/>
      <c r="DS122" s="881"/>
      <c r="DT122" s="881"/>
      <c r="DU122" s="881"/>
      <c r="DV122" s="858" t="s">
        <v>419</v>
      </c>
      <c r="DW122" s="858"/>
      <c r="DX122" s="858"/>
      <c r="DY122" s="858"/>
      <c r="DZ122" s="859"/>
    </row>
    <row r="123" spans="1:130" s="226" customFormat="1" ht="26.25" customHeight="1" x14ac:dyDescent="0.2">
      <c r="A123" s="884"/>
      <c r="B123" s="885"/>
      <c r="C123" s="879" t="s">
        <v>401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386</v>
      </c>
      <c r="AB123" s="844"/>
      <c r="AC123" s="844"/>
      <c r="AD123" s="844"/>
      <c r="AE123" s="845"/>
      <c r="AF123" s="846" t="s">
        <v>396</v>
      </c>
      <c r="AG123" s="844"/>
      <c r="AH123" s="844"/>
      <c r="AI123" s="844"/>
      <c r="AJ123" s="845"/>
      <c r="AK123" s="846" t="s">
        <v>383</v>
      </c>
      <c r="AL123" s="844"/>
      <c r="AM123" s="844"/>
      <c r="AN123" s="844"/>
      <c r="AO123" s="845"/>
      <c r="AP123" s="888" t="s">
        <v>383</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420</v>
      </c>
      <c r="BP123" s="942"/>
      <c r="BQ123" s="896">
        <v>15234667</v>
      </c>
      <c r="BR123" s="897"/>
      <c r="BS123" s="897"/>
      <c r="BT123" s="897"/>
      <c r="BU123" s="897"/>
      <c r="BV123" s="897">
        <v>14421907</v>
      </c>
      <c r="BW123" s="897"/>
      <c r="BX123" s="897"/>
      <c r="BY123" s="897"/>
      <c r="BZ123" s="897"/>
      <c r="CA123" s="897">
        <v>15011601</v>
      </c>
      <c r="CB123" s="897"/>
      <c r="CC123" s="897"/>
      <c r="CD123" s="897"/>
      <c r="CE123" s="897"/>
      <c r="CF123" s="812"/>
      <c r="CG123" s="813"/>
      <c r="CH123" s="813"/>
      <c r="CI123" s="813"/>
      <c r="CJ123" s="898"/>
      <c r="CK123" s="933"/>
      <c r="CL123" s="919"/>
      <c r="CM123" s="919"/>
      <c r="CN123" s="919"/>
      <c r="CO123" s="920"/>
      <c r="CP123" s="899" t="s">
        <v>421</v>
      </c>
      <c r="CQ123" s="900"/>
      <c r="CR123" s="900"/>
      <c r="CS123" s="900"/>
      <c r="CT123" s="900"/>
      <c r="CU123" s="900"/>
      <c r="CV123" s="900"/>
      <c r="CW123" s="900"/>
      <c r="CX123" s="900"/>
      <c r="CY123" s="900"/>
      <c r="CZ123" s="900"/>
      <c r="DA123" s="900"/>
      <c r="DB123" s="900"/>
      <c r="DC123" s="900"/>
      <c r="DD123" s="900"/>
      <c r="DE123" s="900"/>
      <c r="DF123" s="901"/>
      <c r="DG123" s="843" t="s">
        <v>386</v>
      </c>
      <c r="DH123" s="844"/>
      <c r="DI123" s="844"/>
      <c r="DJ123" s="844"/>
      <c r="DK123" s="845"/>
      <c r="DL123" s="846" t="s">
        <v>386</v>
      </c>
      <c r="DM123" s="844"/>
      <c r="DN123" s="844"/>
      <c r="DO123" s="844"/>
      <c r="DP123" s="845"/>
      <c r="DQ123" s="846" t="s">
        <v>375</v>
      </c>
      <c r="DR123" s="844"/>
      <c r="DS123" s="844"/>
      <c r="DT123" s="844"/>
      <c r="DU123" s="845"/>
      <c r="DV123" s="888" t="s">
        <v>380</v>
      </c>
      <c r="DW123" s="889"/>
      <c r="DX123" s="889"/>
      <c r="DY123" s="889"/>
      <c r="DZ123" s="890"/>
    </row>
    <row r="124" spans="1:130" s="226" customFormat="1" ht="26.25" customHeight="1" thickBot="1" x14ac:dyDescent="0.25">
      <c r="A124" s="884"/>
      <c r="B124" s="885"/>
      <c r="C124" s="879" t="s">
        <v>404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386</v>
      </c>
      <c r="AB124" s="844"/>
      <c r="AC124" s="844"/>
      <c r="AD124" s="844"/>
      <c r="AE124" s="845"/>
      <c r="AF124" s="846" t="s">
        <v>375</v>
      </c>
      <c r="AG124" s="844"/>
      <c r="AH124" s="844"/>
      <c r="AI124" s="844"/>
      <c r="AJ124" s="845"/>
      <c r="AK124" s="846" t="s">
        <v>386</v>
      </c>
      <c r="AL124" s="844"/>
      <c r="AM124" s="844"/>
      <c r="AN124" s="844"/>
      <c r="AO124" s="845"/>
      <c r="AP124" s="888" t="s">
        <v>406</v>
      </c>
      <c r="AQ124" s="889"/>
      <c r="AR124" s="889"/>
      <c r="AS124" s="889"/>
      <c r="AT124" s="890"/>
      <c r="AU124" s="891" t="s">
        <v>422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115.8</v>
      </c>
      <c r="BR124" s="895"/>
      <c r="BS124" s="895"/>
      <c r="BT124" s="895"/>
      <c r="BU124" s="895"/>
      <c r="BV124" s="895">
        <v>114.6</v>
      </c>
      <c r="BW124" s="895"/>
      <c r="BX124" s="895"/>
      <c r="BY124" s="895"/>
      <c r="BZ124" s="895"/>
      <c r="CA124" s="895">
        <v>95.4</v>
      </c>
      <c r="CB124" s="895"/>
      <c r="CC124" s="895"/>
      <c r="CD124" s="895"/>
      <c r="CE124" s="895"/>
      <c r="CF124" s="790"/>
      <c r="CG124" s="791"/>
      <c r="CH124" s="791"/>
      <c r="CI124" s="791"/>
      <c r="CJ124" s="926"/>
      <c r="CK124" s="934"/>
      <c r="CL124" s="934"/>
      <c r="CM124" s="934"/>
      <c r="CN124" s="934"/>
      <c r="CO124" s="935"/>
      <c r="CP124" s="899" t="s">
        <v>423</v>
      </c>
      <c r="CQ124" s="900"/>
      <c r="CR124" s="900"/>
      <c r="CS124" s="900"/>
      <c r="CT124" s="900"/>
      <c r="CU124" s="900"/>
      <c r="CV124" s="900"/>
      <c r="CW124" s="900"/>
      <c r="CX124" s="900"/>
      <c r="CY124" s="900"/>
      <c r="CZ124" s="900"/>
      <c r="DA124" s="900"/>
      <c r="DB124" s="900"/>
      <c r="DC124" s="900"/>
      <c r="DD124" s="900"/>
      <c r="DE124" s="900"/>
      <c r="DF124" s="901"/>
      <c r="DG124" s="827">
        <v>4576883</v>
      </c>
      <c r="DH124" s="828"/>
      <c r="DI124" s="828"/>
      <c r="DJ124" s="828"/>
      <c r="DK124" s="829"/>
      <c r="DL124" s="830" t="s">
        <v>375</v>
      </c>
      <c r="DM124" s="828"/>
      <c r="DN124" s="828"/>
      <c r="DO124" s="828"/>
      <c r="DP124" s="829"/>
      <c r="DQ124" s="830" t="s">
        <v>375</v>
      </c>
      <c r="DR124" s="828"/>
      <c r="DS124" s="828"/>
      <c r="DT124" s="828"/>
      <c r="DU124" s="829"/>
      <c r="DV124" s="912" t="s">
        <v>375</v>
      </c>
      <c r="DW124" s="913"/>
      <c r="DX124" s="913"/>
      <c r="DY124" s="913"/>
      <c r="DZ124" s="914"/>
    </row>
    <row r="125" spans="1:130" s="226" customFormat="1" ht="26.25" customHeight="1" x14ac:dyDescent="0.2">
      <c r="A125" s="884"/>
      <c r="B125" s="885"/>
      <c r="C125" s="879" t="s">
        <v>407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406</v>
      </c>
      <c r="AB125" s="844"/>
      <c r="AC125" s="844"/>
      <c r="AD125" s="844"/>
      <c r="AE125" s="845"/>
      <c r="AF125" s="846" t="s">
        <v>375</v>
      </c>
      <c r="AG125" s="844"/>
      <c r="AH125" s="844"/>
      <c r="AI125" s="844"/>
      <c r="AJ125" s="845"/>
      <c r="AK125" s="846" t="s">
        <v>375</v>
      </c>
      <c r="AL125" s="844"/>
      <c r="AM125" s="844"/>
      <c r="AN125" s="844"/>
      <c r="AO125" s="845"/>
      <c r="AP125" s="888" t="s">
        <v>419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424</v>
      </c>
      <c r="CL125" s="916"/>
      <c r="CM125" s="916"/>
      <c r="CN125" s="916"/>
      <c r="CO125" s="917"/>
      <c r="CP125" s="924" t="s">
        <v>425</v>
      </c>
      <c r="CQ125" s="872"/>
      <c r="CR125" s="872"/>
      <c r="CS125" s="872"/>
      <c r="CT125" s="872"/>
      <c r="CU125" s="872"/>
      <c r="CV125" s="872"/>
      <c r="CW125" s="872"/>
      <c r="CX125" s="872"/>
      <c r="CY125" s="872"/>
      <c r="CZ125" s="872"/>
      <c r="DA125" s="872"/>
      <c r="DB125" s="872"/>
      <c r="DC125" s="872"/>
      <c r="DD125" s="872"/>
      <c r="DE125" s="872"/>
      <c r="DF125" s="873"/>
      <c r="DG125" s="925" t="s">
        <v>419</v>
      </c>
      <c r="DH125" s="906"/>
      <c r="DI125" s="906"/>
      <c r="DJ125" s="906"/>
      <c r="DK125" s="906"/>
      <c r="DL125" s="906" t="s">
        <v>419</v>
      </c>
      <c r="DM125" s="906"/>
      <c r="DN125" s="906"/>
      <c r="DO125" s="906"/>
      <c r="DP125" s="906"/>
      <c r="DQ125" s="906" t="s">
        <v>375</v>
      </c>
      <c r="DR125" s="906"/>
      <c r="DS125" s="906"/>
      <c r="DT125" s="906"/>
      <c r="DU125" s="906"/>
      <c r="DV125" s="907" t="s">
        <v>375</v>
      </c>
      <c r="DW125" s="907"/>
      <c r="DX125" s="907"/>
      <c r="DY125" s="907"/>
      <c r="DZ125" s="908"/>
    </row>
    <row r="126" spans="1:130" s="226" customFormat="1" ht="26.25" customHeight="1" thickBot="1" x14ac:dyDescent="0.25">
      <c r="A126" s="884"/>
      <c r="B126" s="885"/>
      <c r="C126" s="879" t="s">
        <v>409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390</v>
      </c>
      <c r="AB126" s="844"/>
      <c r="AC126" s="844"/>
      <c r="AD126" s="844"/>
      <c r="AE126" s="845"/>
      <c r="AF126" s="846" t="s">
        <v>419</v>
      </c>
      <c r="AG126" s="844"/>
      <c r="AH126" s="844"/>
      <c r="AI126" s="844"/>
      <c r="AJ126" s="845"/>
      <c r="AK126" s="846" t="s">
        <v>419</v>
      </c>
      <c r="AL126" s="844"/>
      <c r="AM126" s="844"/>
      <c r="AN126" s="844"/>
      <c r="AO126" s="845"/>
      <c r="AP126" s="888" t="s">
        <v>406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426</v>
      </c>
      <c r="CQ126" s="816"/>
      <c r="CR126" s="816"/>
      <c r="CS126" s="816"/>
      <c r="CT126" s="816"/>
      <c r="CU126" s="816"/>
      <c r="CV126" s="816"/>
      <c r="CW126" s="816"/>
      <c r="CX126" s="816"/>
      <c r="CY126" s="816"/>
      <c r="CZ126" s="816"/>
      <c r="DA126" s="816"/>
      <c r="DB126" s="816"/>
      <c r="DC126" s="816"/>
      <c r="DD126" s="816"/>
      <c r="DE126" s="816"/>
      <c r="DF126" s="817"/>
      <c r="DG126" s="880" t="s">
        <v>406</v>
      </c>
      <c r="DH126" s="881"/>
      <c r="DI126" s="881"/>
      <c r="DJ126" s="881"/>
      <c r="DK126" s="881"/>
      <c r="DL126" s="881" t="s">
        <v>375</v>
      </c>
      <c r="DM126" s="881"/>
      <c r="DN126" s="881"/>
      <c r="DO126" s="881"/>
      <c r="DP126" s="881"/>
      <c r="DQ126" s="881" t="s">
        <v>375</v>
      </c>
      <c r="DR126" s="881"/>
      <c r="DS126" s="881"/>
      <c r="DT126" s="881"/>
      <c r="DU126" s="881"/>
      <c r="DV126" s="858" t="s">
        <v>380</v>
      </c>
      <c r="DW126" s="858"/>
      <c r="DX126" s="858"/>
      <c r="DY126" s="858"/>
      <c r="DZ126" s="859"/>
    </row>
    <row r="127" spans="1:130" s="226" customFormat="1" ht="26.25" customHeight="1" x14ac:dyDescent="0.2">
      <c r="A127" s="886"/>
      <c r="B127" s="887"/>
      <c r="C127" s="902" t="s">
        <v>427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406</v>
      </c>
      <c r="AB127" s="844"/>
      <c r="AC127" s="844"/>
      <c r="AD127" s="844"/>
      <c r="AE127" s="845"/>
      <c r="AF127" s="846" t="s">
        <v>390</v>
      </c>
      <c r="AG127" s="844"/>
      <c r="AH127" s="844"/>
      <c r="AI127" s="844"/>
      <c r="AJ127" s="845"/>
      <c r="AK127" s="846" t="s">
        <v>390</v>
      </c>
      <c r="AL127" s="844"/>
      <c r="AM127" s="844"/>
      <c r="AN127" s="844"/>
      <c r="AO127" s="845"/>
      <c r="AP127" s="888" t="s">
        <v>375</v>
      </c>
      <c r="AQ127" s="889"/>
      <c r="AR127" s="889"/>
      <c r="AS127" s="889"/>
      <c r="AT127" s="890"/>
      <c r="AU127" s="228"/>
      <c r="AV127" s="228"/>
      <c r="AW127" s="228"/>
      <c r="AX127" s="905" t="s">
        <v>428</v>
      </c>
      <c r="AY127" s="876"/>
      <c r="AZ127" s="876"/>
      <c r="BA127" s="876"/>
      <c r="BB127" s="876"/>
      <c r="BC127" s="876"/>
      <c r="BD127" s="876"/>
      <c r="BE127" s="877"/>
      <c r="BF127" s="875" t="s">
        <v>429</v>
      </c>
      <c r="BG127" s="876"/>
      <c r="BH127" s="876"/>
      <c r="BI127" s="876"/>
      <c r="BJ127" s="876"/>
      <c r="BK127" s="876"/>
      <c r="BL127" s="877"/>
      <c r="BM127" s="875" t="s">
        <v>430</v>
      </c>
      <c r="BN127" s="876"/>
      <c r="BO127" s="876"/>
      <c r="BP127" s="876"/>
      <c r="BQ127" s="876"/>
      <c r="BR127" s="876"/>
      <c r="BS127" s="877"/>
      <c r="BT127" s="875" t="s">
        <v>431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432</v>
      </c>
      <c r="CQ127" s="816"/>
      <c r="CR127" s="816"/>
      <c r="CS127" s="816"/>
      <c r="CT127" s="816"/>
      <c r="CU127" s="816"/>
      <c r="CV127" s="816"/>
      <c r="CW127" s="816"/>
      <c r="CX127" s="816"/>
      <c r="CY127" s="816"/>
      <c r="CZ127" s="816"/>
      <c r="DA127" s="816"/>
      <c r="DB127" s="816"/>
      <c r="DC127" s="816"/>
      <c r="DD127" s="816"/>
      <c r="DE127" s="816"/>
      <c r="DF127" s="817"/>
      <c r="DG127" s="880" t="s">
        <v>406</v>
      </c>
      <c r="DH127" s="881"/>
      <c r="DI127" s="881"/>
      <c r="DJ127" s="881"/>
      <c r="DK127" s="881"/>
      <c r="DL127" s="881" t="s">
        <v>375</v>
      </c>
      <c r="DM127" s="881"/>
      <c r="DN127" s="881"/>
      <c r="DO127" s="881"/>
      <c r="DP127" s="881"/>
      <c r="DQ127" s="881" t="s">
        <v>406</v>
      </c>
      <c r="DR127" s="881"/>
      <c r="DS127" s="881"/>
      <c r="DT127" s="881"/>
      <c r="DU127" s="881"/>
      <c r="DV127" s="858" t="s">
        <v>390</v>
      </c>
      <c r="DW127" s="858"/>
      <c r="DX127" s="858"/>
      <c r="DY127" s="858"/>
      <c r="DZ127" s="859"/>
    </row>
    <row r="128" spans="1:130" s="226" customFormat="1" ht="26.25" customHeight="1" thickBot="1" x14ac:dyDescent="0.25">
      <c r="A128" s="860" t="s">
        <v>433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434</v>
      </c>
      <c r="X128" s="862"/>
      <c r="Y128" s="862"/>
      <c r="Z128" s="863"/>
      <c r="AA128" s="864">
        <v>62697</v>
      </c>
      <c r="AB128" s="865"/>
      <c r="AC128" s="865"/>
      <c r="AD128" s="865"/>
      <c r="AE128" s="866"/>
      <c r="AF128" s="867">
        <v>65191</v>
      </c>
      <c r="AG128" s="865"/>
      <c r="AH128" s="865"/>
      <c r="AI128" s="865"/>
      <c r="AJ128" s="866"/>
      <c r="AK128" s="867">
        <v>81957</v>
      </c>
      <c r="AL128" s="865"/>
      <c r="AM128" s="865"/>
      <c r="AN128" s="865"/>
      <c r="AO128" s="866"/>
      <c r="AP128" s="868"/>
      <c r="AQ128" s="869"/>
      <c r="AR128" s="869"/>
      <c r="AS128" s="869"/>
      <c r="AT128" s="870"/>
      <c r="AU128" s="228"/>
      <c r="AV128" s="228"/>
      <c r="AW128" s="228"/>
      <c r="AX128" s="871" t="s">
        <v>435</v>
      </c>
      <c r="AY128" s="872"/>
      <c r="AZ128" s="872"/>
      <c r="BA128" s="872"/>
      <c r="BB128" s="872"/>
      <c r="BC128" s="872"/>
      <c r="BD128" s="872"/>
      <c r="BE128" s="873"/>
      <c r="BF128" s="850" t="s">
        <v>390</v>
      </c>
      <c r="BG128" s="851"/>
      <c r="BH128" s="851"/>
      <c r="BI128" s="851"/>
      <c r="BJ128" s="851"/>
      <c r="BK128" s="851"/>
      <c r="BL128" s="874"/>
      <c r="BM128" s="850">
        <v>13.45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436</v>
      </c>
      <c r="CQ128" s="794"/>
      <c r="CR128" s="794"/>
      <c r="CS128" s="794"/>
      <c r="CT128" s="794"/>
      <c r="CU128" s="794"/>
      <c r="CV128" s="794"/>
      <c r="CW128" s="794"/>
      <c r="CX128" s="794"/>
      <c r="CY128" s="794"/>
      <c r="CZ128" s="794"/>
      <c r="DA128" s="794"/>
      <c r="DB128" s="794"/>
      <c r="DC128" s="794"/>
      <c r="DD128" s="794"/>
      <c r="DE128" s="794"/>
      <c r="DF128" s="795"/>
      <c r="DG128" s="854" t="s">
        <v>375</v>
      </c>
      <c r="DH128" s="855"/>
      <c r="DI128" s="855"/>
      <c r="DJ128" s="855"/>
      <c r="DK128" s="855"/>
      <c r="DL128" s="855" t="s">
        <v>375</v>
      </c>
      <c r="DM128" s="855"/>
      <c r="DN128" s="855"/>
      <c r="DO128" s="855"/>
      <c r="DP128" s="855"/>
      <c r="DQ128" s="855" t="s">
        <v>380</v>
      </c>
      <c r="DR128" s="855"/>
      <c r="DS128" s="855"/>
      <c r="DT128" s="855"/>
      <c r="DU128" s="855"/>
      <c r="DV128" s="856" t="s">
        <v>390</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437</v>
      </c>
      <c r="X129" s="841"/>
      <c r="Y129" s="841"/>
      <c r="Z129" s="842"/>
      <c r="AA129" s="843">
        <v>8498934</v>
      </c>
      <c r="AB129" s="844"/>
      <c r="AC129" s="844"/>
      <c r="AD129" s="844"/>
      <c r="AE129" s="845"/>
      <c r="AF129" s="846">
        <v>8740090</v>
      </c>
      <c r="AG129" s="844"/>
      <c r="AH129" s="844"/>
      <c r="AI129" s="844"/>
      <c r="AJ129" s="845"/>
      <c r="AK129" s="846">
        <v>9356853</v>
      </c>
      <c r="AL129" s="844"/>
      <c r="AM129" s="844"/>
      <c r="AN129" s="844"/>
      <c r="AO129" s="845"/>
      <c r="AP129" s="847"/>
      <c r="AQ129" s="848"/>
      <c r="AR129" s="848"/>
      <c r="AS129" s="848"/>
      <c r="AT129" s="849"/>
      <c r="AU129" s="229"/>
      <c r="AV129" s="229"/>
      <c r="AW129" s="229"/>
      <c r="AX129" s="815" t="s">
        <v>438</v>
      </c>
      <c r="AY129" s="816"/>
      <c r="AZ129" s="816"/>
      <c r="BA129" s="816"/>
      <c r="BB129" s="816"/>
      <c r="BC129" s="816"/>
      <c r="BD129" s="816"/>
      <c r="BE129" s="817"/>
      <c r="BF129" s="834" t="s">
        <v>439</v>
      </c>
      <c r="BG129" s="835"/>
      <c r="BH129" s="835"/>
      <c r="BI129" s="835"/>
      <c r="BJ129" s="835"/>
      <c r="BK129" s="835"/>
      <c r="BL129" s="836"/>
      <c r="BM129" s="834">
        <v>18.45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440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441</v>
      </c>
      <c r="X130" s="841"/>
      <c r="Y130" s="841"/>
      <c r="Z130" s="842"/>
      <c r="AA130" s="843">
        <v>997542</v>
      </c>
      <c r="AB130" s="844"/>
      <c r="AC130" s="844"/>
      <c r="AD130" s="844"/>
      <c r="AE130" s="845"/>
      <c r="AF130" s="846">
        <v>956771</v>
      </c>
      <c r="AG130" s="844"/>
      <c r="AH130" s="844"/>
      <c r="AI130" s="844"/>
      <c r="AJ130" s="845"/>
      <c r="AK130" s="846">
        <v>948451</v>
      </c>
      <c r="AL130" s="844"/>
      <c r="AM130" s="844"/>
      <c r="AN130" s="844"/>
      <c r="AO130" s="845"/>
      <c r="AP130" s="847"/>
      <c r="AQ130" s="848"/>
      <c r="AR130" s="848"/>
      <c r="AS130" s="848"/>
      <c r="AT130" s="849"/>
      <c r="AU130" s="229"/>
      <c r="AV130" s="229"/>
      <c r="AW130" s="229"/>
      <c r="AX130" s="815" t="s">
        <v>442</v>
      </c>
      <c r="AY130" s="816"/>
      <c r="AZ130" s="816"/>
      <c r="BA130" s="816"/>
      <c r="BB130" s="816"/>
      <c r="BC130" s="816"/>
      <c r="BD130" s="816"/>
      <c r="BE130" s="817"/>
      <c r="BF130" s="818">
        <v>13.2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443</v>
      </c>
      <c r="X131" s="825"/>
      <c r="Y131" s="825"/>
      <c r="Z131" s="826"/>
      <c r="AA131" s="827">
        <v>7501392</v>
      </c>
      <c r="AB131" s="828"/>
      <c r="AC131" s="828"/>
      <c r="AD131" s="828"/>
      <c r="AE131" s="829"/>
      <c r="AF131" s="830">
        <v>7783319</v>
      </c>
      <c r="AG131" s="828"/>
      <c r="AH131" s="828"/>
      <c r="AI131" s="828"/>
      <c r="AJ131" s="829"/>
      <c r="AK131" s="830">
        <v>8408402</v>
      </c>
      <c r="AL131" s="828"/>
      <c r="AM131" s="828"/>
      <c r="AN131" s="828"/>
      <c r="AO131" s="829"/>
      <c r="AP131" s="831"/>
      <c r="AQ131" s="832"/>
      <c r="AR131" s="832"/>
      <c r="AS131" s="832"/>
      <c r="AT131" s="833"/>
      <c r="AU131" s="229"/>
      <c r="AV131" s="229"/>
      <c r="AW131" s="229"/>
      <c r="AX131" s="793" t="s">
        <v>444</v>
      </c>
      <c r="AY131" s="794"/>
      <c r="AZ131" s="794"/>
      <c r="BA131" s="794"/>
      <c r="BB131" s="794"/>
      <c r="BC131" s="794"/>
      <c r="BD131" s="794"/>
      <c r="BE131" s="795"/>
      <c r="BF131" s="796">
        <v>95.4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445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446</v>
      </c>
      <c r="W132" s="806"/>
      <c r="X132" s="806"/>
      <c r="Y132" s="806"/>
      <c r="Z132" s="807"/>
      <c r="AA132" s="808">
        <v>14.014385600000001</v>
      </c>
      <c r="AB132" s="809"/>
      <c r="AC132" s="809"/>
      <c r="AD132" s="809"/>
      <c r="AE132" s="810"/>
      <c r="AF132" s="811">
        <v>13.665082979999999</v>
      </c>
      <c r="AG132" s="809"/>
      <c r="AH132" s="809"/>
      <c r="AI132" s="809"/>
      <c r="AJ132" s="810"/>
      <c r="AK132" s="811">
        <v>12.099421510000001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447</v>
      </c>
      <c r="W133" s="785"/>
      <c r="X133" s="785"/>
      <c r="Y133" s="785"/>
      <c r="Z133" s="786"/>
      <c r="AA133" s="787">
        <v>13.5</v>
      </c>
      <c r="AB133" s="788"/>
      <c r="AC133" s="788"/>
      <c r="AD133" s="788"/>
      <c r="AE133" s="789"/>
      <c r="AF133" s="787">
        <v>13.6</v>
      </c>
      <c r="AG133" s="788"/>
      <c r="AH133" s="788"/>
      <c r="AI133" s="788"/>
      <c r="AJ133" s="789"/>
      <c r="AK133" s="787">
        <v>13.2</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9GaS9T/2KaPak3Yhx5eMQi6iQE1MsjXBK62x7rIgNHtkEsz06eHKV5aU7xRgHmN2GfHlUpB0ccRbx8IzYBSKg==" saltValue="6IJBBHA6IbffWaVEfpCo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448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bAqQRFZtR2+Z3UydBrKNKkRCDCA/Hu2z6294han0y1RD7kD3RSXn+7CI1pIgkB/Z+9zv5b/2ZftdoHxWtGDEAA==" saltValue="MZFw90u/qT/M+sKKSso0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6gpQRPVGyxb77vfZ84Z72pkGVv3UTEB+xm8T58lPt0WYvyY/ZgxLTE6ajyCxLTxSV7HSWP2apD3Ln6Ksv9ypg==" saltValue="Uc2dMJH0ea2CDKQxoRXI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449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451</v>
      </c>
      <c r="AP7" s="268"/>
      <c r="AQ7" s="269" t="s">
        <v>452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453</v>
      </c>
      <c r="AQ8" s="275" t="s">
        <v>454</v>
      </c>
      <c r="AR8" s="276" t="s">
        <v>455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456</v>
      </c>
      <c r="AL9" s="1196"/>
      <c r="AM9" s="1196"/>
      <c r="AN9" s="1197"/>
      <c r="AO9" s="277">
        <v>3409345</v>
      </c>
      <c r="AP9" s="277">
        <v>93686</v>
      </c>
      <c r="AQ9" s="278">
        <v>104625</v>
      </c>
      <c r="AR9" s="279">
        <v>-10.5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457</v>
      </c>
      <c r="AL10" s="1196"/>
      <c r="AM10" s="1196"/>
      <c r="AN10" s="1197"/>
      <c r="AO10" s="280">
        <v>18023</v>
      </c>
      <c r="AP10" s="280">
        <v>495</v>
      </c>
      <c r="AQ10" s="281">
        <v>9752</v>
      </c>
      <c r="AR10" s="282">
        <v>-94.9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458</v>
      </c>
      <c r="AL11" s="1196"/>
      <c r="AM11" s="1196"/>
      <c r="AN11" s="1197"/>
      <c r="AO11" s="280">
        <v>24448</v>
      </c>
      <c r="AP11" s="280">
        <v>672</v>
      </c>
      <c r="AQ11" s="281">
        <v>1608</v>
      </c>
      <c r="AR11" s="282">
        <v>-58.2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459</v>
      </c>
      <c r="AL12" s="1196"/>
      <c r="AM12" s="1196"/>
      <c r="AN12" s="1197"/>
      <c r="AO12" s="280" t="s">
        <v>460</v>
      </c>
      <c r="AP12" s="280" t="s">
        <v>460</v>
      </c>
      <c r="AQ12" s="281">
        <v>4</v>
      </c>
      <c r="AR12" s="282" t="s">
        <v>460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461</v>
      </c>
      <c r="AL13" s="1196"/>
      <c r="AM13" s="1196"/>
      <c r="AN13" s="1197"/>
      <c r="AO13" s="280">
        <v>119549</v>
      </c>
      <c r="AP13" s="280">
        <v>3285</v>
      </c>
      <c r="AQ13" s="281">
        <v>4175</v>
      </c>
      <c r="AR13" s="282">
        <v>-21.3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462</v>
      </c>
      <c r="AL14" s="1196"/>
      <c r="AM14" s="1196"/>
      <c r="AN14" s="1197"/>
      <c r="AO14" s="280">
        <v>86265</v>
      </c>
      <c r="AP14" s="280">
        <v>2371</v>
      </c>
      <c r="AQ14" s="281">
        <v>2340</v>
      </c>
      <c r="AR14" s="282">
        <v>1.3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463</v>
      </c>
      <c r="AL15" s="1199"/>
      <c r="AM15" s="1199"/>
      <c r="AN15" s="1200"/>
      <c r="AO15" s="280">
        <v>-119793</v>
      </c>
      <c r="AP15" s="280">
        <v>-3292</v>
      </c>
      <c r="AQ15" s="281">
        <v>-8060</v>
      </c>
      <c r="AR15" s="282">
        <v>-59.2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3537837</v>
      </c>
      <c r="AP16" s="280">
        <v>97217</v>
      </c>
      <c r="AQ16" s="281">
        <v>114444</v>
      </c>
      <c r="AR16" s="282">
        <v>-15.1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465</v>
      </c>
      <c r="AP20" s="289" t="s">
        <v>466</v>
      </c>
      <c r="AQ20" s="290" t="s">
        <v>467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468</v>
      </c>
      <c r="AL21" s="1202"/>
      <c r="AM21" s="1202"/>
      <c r="AN21" s="1203"/>
      <c r="AO21" s="293">
        <v>10.029999999999999</v>
      </c>
      <c r="AP21" s="294">
        <v>10.6</v>
      </c>
      <c r="AQ21" s="295">
        <v>-0.56999999999999995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469</v>
      </c>
      <c r="AL22" s="1202"/>
      <c r="AM22" s="1202"/>
      <c r="AN22" s="1203"/>
      <c r="AO22" s="298">
        <v>98.9</v>
      </c>
      <c r="AP22" s="299">
        <v>97.5</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470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471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451</v>
      </c>
      <c r="AP30" s="268"/>
      <c r="AQ30" s="269" t="s">
        <v>452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453</v>
      </c>
      <c r="AQ31" s="275" t="s">
        <v>454</v>
      </c>
      <c r="AR31" s="276" t="s">
        <v>455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473</v>
      </c>
      <c r="AL32" s="1186"/>
      <c r="AM32" s="1186"/>
      <c r="AN32" s="1187"/>
      <c r="AO32" s="308">
        <v>1799374</v>
      </c>
      <c r="AP32" s="308">
        <v>49446</v>
      </c>
      <c r="AQ32" s="309">
        <v>72468</v>
      </c>
      <c r="AR32" s="310">
        <v>-31.8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474</v>
      </c>
      <c r="AL33" s="1186"/>
      <c r="AM33" s="1186"/>
      <c r="AN33" s="1187"/>
      <c r="AO33" s="308" t="s">
        <v>460</v>
      </c>
      <c r="AP33" s="308" t="s">
        <v>460</v>
      </c>
      <c r="AQ33" s="309" t="s">
        <v>460</v>
      </c>
      <c r="AR33" s="310" t="s">
        <v>460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475</v>
      </c>
      <c r="AL34" s="1186"/>
      <c r="AM34" s="1186"/>
      <c r="AN34" s="1187"/>
      <c r="AO34" s="308" t="s">
        <v>460</v>
      </c>
      <c r="AP34" s="308" t="s">
        <v>460</v>
      </c>
      <c r="AQ34" s="309">
        <v>1</v>
      </c>
      <c r="AR34" s="310" t="s">
        <v>460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476</v>
      </c>
      <c r="AL35" s="1186"/>
      <c r="AM35" s="1186"/>
      <c r="AN35" s="1187"/>
      <c r="AO35" s="308">
        <v>240471</v>
      </c>
      <c r="AP35" s="308">
        <v>6608</v>
      </c>
      <c r="AQ35" s="309">
        <v>17710</v>
      </c>
      <c r="AR35" s="310">
        <v>-62.7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477</v>
      </c>
      <c r="AL36" s="1186"/>
      <c r="AM36" s="1186"/>
      <c r="AN36" s="1187"/>
      <c r="AO36" s="308">
        <v>7704</v>
      </c>
      <c r="AP36" s="308">
        <v>212</v>
      </c>
      <c r="AQ36" s="309">
        <v>2475</v>
      </c>
      <c r="AR36" s="310">
        <v>-91.4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478</v>
      </c>
      <c r="AL37" s="1186"/>
      <c r="AM37" s="1186"/>
      <c r="AN37" s="1187"/>
      <c r="AO37" s="308" t="s">
        <v>460</v>
      </c>
      <c r="AP37" s="308" t="s">
        <v>460</v>
      </c>
      <c r="AQ37" s="309">
        <v>637</v>
      </c>
      <c r="AR37" s="310" t="s">
        <v>460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479</v>
      </c>
      <c r="AL38" s="1189"/>
      <c r="AM38" s="1189"/>
      <c r="AN38" s="1190"/>
      <c r="AO38" s="311">
        <v>227</v>
      </c>
      <c r="AP38" s="311">
        <v>6</v>
      </c>
      <c r="AQ38" s="312">
        <v>2</v>
      </c>
      <c r="AR38" s="300">
        <v>200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480</v>
      </c>
      <c r="AL39" s="1189"/>
      <c r="AM39" s="1189"/>
      <c r="AN39" s="1190"/>
      <c r="AO39" s="308">
        <v>-81957</v>
      </c>
      <c r="AP39" s="308">
        <v>-2252</v>
      </c>
      <c r="AQ39" s="309">
        <v>-3769</v>
      </c>
      <c r="AR39" s="310">
        <v>-40.200000000000003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481</v>
      </c>
      <c r="AL40" s="1186"/>
      <c r="AM40" s="1186"/>
      <c r="AN40" s="1187"/>
      <c r="AO40" s="308">
        <v>-948451</v>
      </c>
      <c r="AP40" s="308">
        <v>-26063</v>
      </c>
      <c r="AQ40" s="309">
        <v>-62733</v>
      </c>
      <c r="AR40" s="310">
        <v>-58.5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264</v>
      </c>
      <c r="AL41" s="1192"/>
      <c r="AM41" s="1192"/>
      <c r="AN41" s="1193"/>
      <c r="AO41" s="308">
        <v>1017368</v>
      </c>
      <c r="AP41" s="308">
        <v>27957</v>
      </c>
      <c r="AQ41" s="309">
        <v>26792</v>
      </c>
      <c r="AR41" s="310">
        <v>4.3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483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451</v>
      </c>
      <c r="AN49" s="1180" t="s">
        <v>485</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486</v>
      </c>
      <c r="AO50" s="325" t="s">
        <v>487</v>
      </c>
      <c r="AP50" s="326" t="s">
        <v>488</v>
      </c>
      <c r="AQ50" s="327" t="s">
        <v>489</v>
      </c>
      <c r="AR50" s="328" t="s">
        <v>490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491</v>
      </c>
      <c r="AL51" s="321"/>
      <c r="AM51" s="329">
        <v>2613540</v>
      </c>
      <c r="AN51" s="330">
        <v>67987</v>
      </c>
      <c r="AO51" s="331">
        <v>33.9</v>
      </c>
      <c r="AP51" s="332">
        <v>88968</v>
      </c>
      <c r="AQ51" s="333">
        <v>6.8</v>
      </c>
      <c r="AR51" s="334">
        <v>27.1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492</v>
      </c>
      <c r="AM52" s="337">
        <v>1924918</v>
      </c>
      <c r="AN52" s="338">
        <v>50073</v>
      </c>
      <c r="AO52" s="339">
        <v>32.700000000000003</v>
      </c>
      <c r="AP52" s="340">
        <v>45482</v>
      </c>
      <c r="AQ52" s="341">
        <v>5.5</v>
      </c>
      <c r="AR52" s="342">
        <v>27.2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493</v>
      </c>
      <c r="AL53" s="321"/>
      <c r="AM53" s="329">
        <v>2182615</v>
      </c>
      <c r="AN53" s="330">
        <v>57410</v>
      </c>
      <c r="AO53" s="331">
        <v>-15.6</v>
      </c>
      <c r="AP53" s="332">
        <v>85173</v>
      </c>
      <c r="AQ53" s="333">
        <v>-4.3</v>
      </c>
      <c r="AR53" s="334">
        <v>-11.3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492</v>
      </c>
      <c r="AM54" s="337">
        <v>1161708</v>
      </c>
      <c r="AN54" s="338">
        <v>30557</v>
      </c>
      <c r="AO54" s="339">
        <v>-39</v>
      </c>
      <c r="AP54" s="340">
        <v>43913</v>
      </c>
      <c r="AQ54" s="341">
        <v>-3.4</v>
      </c>
      <c r="AR54" s="342">
        <v>-35.6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494</v>
      </c>
      <c r="AL55" s="321"/>
      <c r="AM55" s="329">
        <v>2230317</v>
      </c>
      <c r="AN55" s="330">
        <v>59464</v>
      </c>
      <c r="AO55" s="331">
        <v>3.6</v>
      </c>
      <c r="AP55" s="332">
        <v>94081</v>
      </c>
      <c r="AQ55" s="333">
        <v>10.5</v>
      </c>
      <c r="AR55" s="334">
        <v>-6.9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492</v>
      </c>
      <c r="AM56" s="337">
        <v>1188778</v>
      </c>
      <c r="AN56" s="338">
        <v>31695</v>
      </c>
      <c r="AO56" s="339">
        <v>3.7</v>
      </c>
      <c r="AP56" s="340">
        <v>48949</v>
      </c>
      <c r="AQ56" s="341">
        <v>11.5</v>
      </c>
      <c r="AR56" s="342">
        <v>-7.8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495</v>
      </c>
      <c r="AL57" s="321"/>
      <c r="AM57" s="329">
        <v>1948883</v>
      </c>
      <c r="AN57" s="330">
        <v>52820</v>
      </c>
      <c r="AO57" s="331">
        <v>-11.2</v>
      </c>
      <c r="AP57" s="332">
        <v>92632</v>
      </c>
      <c r="AQ57" s="333">
        <v>-1.5</v>
      </c>
      <c r="AR57" s="334">
        <v>-9.6999999999999993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492</v>
      </c>
      <c r="AM58" s="337">
        <v>793859</v>
      </c>
      <c r="AN58" s="338">
        <v>21516</v>
      </c>
      <c r="AO58" s="339">
        <v>-32.1</v>
      </c>
      <c r="AP58" s="340">
        <v>47978</v>
      </c>
      <c r="AQ58" s="341">
        <v>-2</v>
      </c>
      <c r="AR58" s="342">
        <v>-30.1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496</v>
      </c>
      <c r="AL59" s="321"/>
      <c r="AM59" s="329">
        <v>1934775</v>
      </c>
      <c r="AN59" s="330">
        <v>53166</v>
      </c>
      <c r="AO59" s="331">
        <v>0.7</v>
      </c>
      <c r="AP59" s="332">
        <v>96469</v>
      </c>
      <c r="AQ59" s="333">
        <v>4.0999999999999996</v>
      </c>
      <c r="AR59" s="334">
        <v>-3.4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492</v>
      </c>
      <c r="AM60" s="337">
        <v>727561</v>
      </c>
      <c r="AN60" s="338">
        <v>19993</v>
      </c>
      <c r="AO60" s="339">
        <v>-7.1</v>
      </c>
      <c r="AP60" s="340">
        <v>49775</v>
      </c>
      <c r="AQ60" s="341">
        <v>3.7</v>
      </c>
      <c r="AR60" s="342">
        <v>-10.8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497</v>
      </c>
      <c r="AL61" s="343"/>
      <c r="AM61" s="344">
        <v>2182026</v>
      </c>
      <c r="AN61" s="345">
        <v>58169</v>
      </c>
      <c r="AO61" s="346">
        <v>2.2999999999999998</v>
      </c>
      <c r="AP61" s="347">
        <v>91465</v>
      </c>
      <c r="AQ61" s="348">
        <v>3.1</v>
      </c>
      <c r="AR61" s="334">
        <v>-0.8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492</v>
      </c>
      <c r="AM62" s="337">
        <v>1159365</v>
      </c>
      <c r="AN62" s="338">
        <v>30767</v>
      </c>
      <c r="AO62" s="339">
        <v>-8.4</v>
      </c>
      <c r="AP62" s="340">
        <v>47219</v>
      </c>
      <c r="AQ62" s="341">
        <v>3.1</v>
      </c>
      <c r="AR62" s="342">
        <v>-11.5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RpzSLUvyC24ojt6bBPk79J9weOf6T+hX2P1joq0nTYb27gmyrvQusG2v5qp7BdZLipJZm+mvvx8+YJLNOfBQw==" saltValue="ZGdH67TVezpt7aq1NuHI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499</v>
      </c>
    </row>
    <row r="120" spans="125:125" ht="13.5" hidden="1" customHeight="1" x14ac:dyDescent="0.2"/>
    <row r="121" spans="125:125" ht="13.5" hidden="1" customHeight="1" x14ac:dyDescent="0.2">
      <c r="DU121" s="255"/>
    </row>
  </sheetData>
  <sheetProtection algorithmName="SHA-512" hashValue="lBbuwbPdYL8yFN8ODdfa8mnDX6aJEYbtrklfKG5oi+okUWRAXVpWvfnIGjglblB9InquYv9KjPbcIx7WzySLSQ==" saltValue="Q7qwg/JA9zPgAbJpmRkp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500</v>
      </c>
    </row>
  </sheetData>
  <sheetProtection algorithmName="SHA-512" hashValue="j+Dt3yAI1N/ha9tQnLeNoCLcWXUDsWavjkmw2Pm6n4A8coUfcWngMIb/W1uGX81LbpvxoEB2rg1HKjM6Bk6NVw==" saltValue="SttHK4gTVM1xe9kCPW91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501</v>
      </c>
      <c r="G46" s="8" t="s">
        <v>502</v>
      </c>
      <c r="H46" s="8" t="s">
        <v>503</v>
      </c>
      <c r="I46" s="8" t="s">
        <v>504</v>
      </c>
      <c r="J46" s="9" t="s">
        <v>505</v>
      </c>
    </row>
    <row r="47" spans="2:10" ht="57.75" customHeight="1" x14ac:dyDescent="0.2">
      <c r="B47" s="10"/>
      <c r="C47" s="1204" t="s">
        <v>3</v>
      </c>
      <c r="D47" s="1204"/>
      <c r="E47" s="1205"/>
      <c r="F47" s="11">
        <v>19.27</v>
      </c>
      <c r="G47" s="12">
        <v>15.19</v>
      </c>
      <c r="H47" s="12">
        <v>8.32</v>
      </c>
      <c r="I47" s="12">
        <v>5.26</v>
      </c>
      <c r="J47" s="13">
        <v>7.61</v>
      </c>
    </row>
    <row r="48" spans="2:10" ht="57.75" customHeight="1" x14ac:dyDescent="0.2">
      <c r="B48" s="14"/>
      <c r="C48" s="1206" t="s">
        <v>4</v>
      </c>
      <c r="D48" s="1206"/>
      <c r="E48" s="1207"/>
      <c r="F48" s="15">
        <v>1.21</v>
      </c>
      <c r="G48" s="16">
        <v>1.66</v>
      </c>
      <c r="H48" s="16">
        <v>2.29</v>
      </c>
      <c r="I48" s="16">
        <v>3.73</v>
      </c>
      <c r="J48" s="17">
        <v>6.3</v>
      </c>
    </row>
    <row r="49" spans="2:10" ht="57.75" customHeight="1" thickBot="1" x14ac:dyDescent="0.25">
      <c r="B49" s="18"/>
      <c r="C49" s="1208" t="s">
        <v>5</v>
      </c>
      <c r="D49" s="1208"/>
      <c r="E49" s="1209"/>
      <c r="F49" s="19" t="s">
        <v>506</v>
      </c>
      <c r="G49" s="20" t="s">
        <v>507</v>
      </c>
      <c r="H49" s="20" t="s">
        <v>508</v>
      </c>
      <c r="I49" s="20" t="s">
        <v>509</v>
      </c>
      <c r="J49" s="21">
        <v>5.51</v>
      </c>
    </row>
    <row r="50" spans="2:10" ht="13.2" x14ac:dyDescent="0.2"/>
  </sheetData>
  <sheetProtection algorithmName="SHA-512" hashValue="w8tHUQr8OI/k+L2EjTv0ly3+L8TB8g+snTtFsIn6NaqbPu9m2A0DEc1W1w81kex4rV4X6/c0tgPToz0IKOIfeg==" saltValue="pJPqUgmxB6i6YpgcoedS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2023-10-03T02:28:30Z</cp:lastPrinted>
  <dcterms:created xsi:type="dcterms:W3CDTF">2023-02-20T06:50:21Z</dcterms:created>
  <dcterms:modified xsi:type="dcterms:W3CDTF">2023-10-23T04:34:40Z</dcterms:modified>
  <cp:category/>
</cp:coreProperties>
</file>